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KF\akcia Ceasam\2027\"/>
    </mc:Choice>
  </mc:AlternateContent>
  <xr:revisionPtr revIDLastSave="0" documentId="8_{E9BE9563-EFDC-4696-A895-B5A3653E26AB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Hárok1" sheetId="1" r:id="rId1"/>
    <sheet name="Zákusky" sheetId="3" r:id="rId2"/>
  </sheets>
  <calcPr calcId="179021"/>
  <customWorkbookViews>
    <customWorkbookView name="sklad_2 - osobné zobrazenie" guid="{B96D69ED-A122-4B1F-B541-26883FB2A96E}" mergeInterval="0" personalView="1" maximized="1" xWindow="1" yWindow="1" windowWidth="1024" windowHeight="538" activeSheetId="1"/>
  </customWorkbookViews>
</workbook>
</file>

<file path=xl/calcChain.xml><?xml version="1.0" encoding="utf-8"?>
<calcChain xmlns="http://schemas.openxmlformats.org/spreadsheetml/2006/main">
  <c r="I86" i="1" l="1"/>
  <c r="I85" i="1"/>
  <c r="J86" i="1" l="1"/>
  <c r="I84" i="1" l="1"/>
  <c r="J20" i="1"/>
  <c r="J64" i="1" l="1"/>
  <c r="J67" i="1" l="1"/>
  <c r="J103" i="1" l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02" i="1"/>
  <c r="J129" i="1" l="1"/>
  <c r="J65" i="1"/>
  <c r="J63" i="1"/>
  <c r="J62" i="1"/>
  <c r="J61" i="1"/>
  <c r="J60" i="1"/>
  <c r="J59" i="1"/>
  <c r="J58" i="1"/>
  <c r="J57" i="1"/>
  <c r="J56" i="1"/>
  <c r="J55" i="1"/>
  <c r="J54" i="1"/>
  <c r="J53" i="1"/>
  <c r="J52" i="1"/>
  <c r="J11" i="1" l="1"/>
  <c r="J12" i="1"/>
  <c r="J66" i="1" l="1"/>
  <c r="J68" i="1"/>
  <c r="J85" i="1"/>
  <c r="J87" i="1"/>
  <c r="J2" i="3" l="1"/>
  <c r="P16" i="3"/>
  <c r="O16" i="3"/>
  <c r="J8" i="3"/>
  <c r="J7" i="3"/>
  <c r="J6" i="3"/>
  <c r="J3" i="3"/>
  <c r="J4" i="3"/>
  <c r="J19" i="3"/>
  <c r="J18" i="3"/>
  <c r="J17" i="3"/>
  <c r="J16" i="3"/>
  <c r="J15" i="3"/>
  <c r="J14" i="3"/>
  <c r="J13" i="3"/>
  <c r="J12" i="3"/>
  <c r="J11" i="3"/>
  <c r="J10" i="3"/>
  <c r="J9" i="3"/>
  <c r="J5" i="3"/>
  <c r="J20" i="3" l="1"/>
  <c r="J84" i="1"/>
  <c r="J35" i="1"/>
  <c r="J74" i="1"/>
  <c r="J75" i="1"/>
  <c r="J48" i="1"/>
  <c r="J47" i="1"/>
  <c r="J26" i="1"/>
  <c r="J6" i="1"/>
  <c r="J5" i="1"/>
  <c r="J82" i="1"/>
  <c r="J83" i="1"/>
  <c r="J89" i="1"/>
  <c r="J90" i="1"/>
  <c r="J72" i="1"/>
  <c r="J73" i="1"/>
  <c r="J76" i="1"/>
  <c r="J77" i="1"/>
  <c r="J78" i="1"/>
  <c r="J42" i="1"/>
  <c r="J43" i="1"/>
  <c r="J44" i="1"/>
  <c r="J45" i="1"/>
  <c r="J46" i="1"/>
  <c r="J49" i="1"/>
  <c r="J50" i="1"/>
  <c r="J51" i="1"/>
  <c r="J7" i="1"/>
  <c r="J13" i="1"/>
  <c r="J15" i="1" s="1"/>
  <c r="J14" i="1"/>
  <c r="J18" i="1"/>
  <c r="J19" i="1"/>
  <c r="J21" i="1"/>
  <c r="J25" i="1"/>
  <c r="J30" i="1"/>
  <c r="J31" i="1"/>
  <c r="J32" i="1"/>
  <c r="J33" i="1"/>
  <c r="J34" i="1"/>
  <c r="J40" i="1"/>
  <c r="J41" i="1"/>
  <c r="J91" i="1" l="1"/>
  <c r="J22" i="1"/>
  <c r="J69" i="1"/>
  <c r="J27" i="1"/>
  <c r="J79" i="1"/>
  <c r="J8" i="1"/>
  <c r="J36" i="1"/>
  <c r="H93" i="1" l="1"/>
</calcChain>
</file>

<file path=xl/sharedStrings.xml><?xml version="1.0" encoding="utf-8"?>
<sst xmlns="http://schemas.openxmlformats.org/spreadsheetml/2006/main" count="144" uniqueCount="131">
  <si>
    <t>Predjedlo</t>
  </si>
  <si>
    <t>€/ks</t>
  </si>
  <si>
    <t>počet</t>
  </si>
  <si>
    <t>SPOLU</t>
  </si>
  <si>
    <t>Polievky</t>
  </si>
  <si>
    <t>Hlavné jedlo</t>
  </si>
  <si>
    <t>Detské menu</t>
  </si>
  <si>
    <t>BUFET Studený</t>
  </si>
  <si>
    <t>BUFET Teplý</t>
  </si>
  <si>
    <t>Nápoje</t>
  </si>
  <si>
    <t>Ostatné</t>
  </si>
  <si>
    <t>Ubytovanie - 2 lôžková izba</t>
  </si>
  <si>
    <t>Celkom spolu:</t>
  </si>
  <si>
    <t>Polievky spolu:</t>
  </si>
  <si>
    <t xml:space="preserve">Predjedlo spolu: </t>
  </si>
  <si>
    <t xml:space="preserve">Hlavné jedlo spolu: </t>
  </si>
  <si>
    <t>Detské jedlo spolu:</t>
  </si>
  <si>
    <t>Studený bufet spolu:</t>
  </si>
  <si>
    <t>Teplý bufet spolu:</t>
  </si>
  <si>
    <t>Nápoje spolu:</t>
  </si>
  <si>
    <t>Ostatné spolu:</t>
  </si>
  <si>
    <t>Ovocná misa</t>
  </si>
  <si>
    <t>zadarmo</t>
  </si>
  <si>
    <t>Ubytovanie pre mladomanželov</t>
  </si>
  <si>
    <t>Celkom spolu :</t>
  </si>
  <si>
    <t>ZÁKUSKY</t>
  </si>
  <si>
    <t>Svadobná torta + základný dekor ( zložitejší dekor na objednávku)</t>
  </si>
  <si>
    <t>70osôb</t>
  </si>
  <si>
    <t>Krabica</t>
  </si>
  <si>
    <t>Pri odbere nad 500ks  5% ZĽAVA</t>
  </si>
  <si>
    <t>Pri odbere nad 1000ks  10% ZĽAVA</t>
  </si>
  <si>
    <t>Moderný zákusok - rôzne druhy</t>
  </si>
  <si>
    <t>Moderný zákusok - mini banketový - rôzne druhy</t>
  </si>
  <si>
    <t xml:space="preserve">Moderrné zákusky </t>
  </si>
  <si>
    <t>Mini</t>
  </si>
  <si>
    <t>Počet</t>
  </si>
  <si>
    <t>Klasik</t>
  </si>
  <si>
    <t>Druh</t>
  </si>
  <si>
    <t>Spolu:</t>
  </si>
  <si>
    <t>zmrzlina-sorbet 1kg(chute doladit osobne)</t>
  </si>
  <si>
    <t>Minerálka 1,5L</t>
  </si>
  <si>
    <t>Cola,Fanta,Sprite L</t>
  </si>
  <si>
    <t>Limonáda 4 L</t>
  </si>
  <si>
    <t>Zemiakový-majonézový šalát 1os (200g)</t>
  </si>
  <si>
    <t>Pripitok - Šampus Grand President</t>
  </si>
  <si>
    <t xml:space="preserve">Ubytovanie - 1 lôžková izba </t>
  </si>
  <si>
    <t>Deti Vinea</t>
  </si>
  <si>
    <t>por./os.</t>
  </si>
  <si>
    <t xml:space="preserve">účtuje sa podľa spotreby </t>
  </si>
  <si>
    <t xml:space="preserve">Víno 1L </t>
  </si>
  <si>
    <t>Citronáda 1 L na stol</t>
  </si>
  <si>
    <t>Raňajky/os</t>
  </si>
  <si>
    <t>os/por</t>
  </si>
  <si>
    <t>Syrová misa pre 10 osôb 2kg + pečivo</t>
  </si>
  <si>
    <t>Misa-šunková,salám... 10osôb 2,5kg + pečivo</t>
  </si>
  <si>
    <t>minimálne 500€</t>
  </si>
  <si>
    <t>Džus Lievaný 1L</t>
  </si>
  <si>
    <t>Ak by ste si želali ako hlavné jedlo niečo iné, vieme sa dohodnúť 
Hlavné jedlo musí byť jednotné</t>
  </si>
  <si>
    <t>Polievka musí byť jednotná</t>
  </si>
  <si>
    <t xml:space="preserve">bez raňajok </t>
  </si>
  <si>
    <t>káva / pivo / kofola</t>
  </si>
  <si>
    <t>cenu si dohodnete individuálne</t>
  </si>
  <si>
    <t>Počet hostí:</t>
  </si>
  <si>
    <t xml:space="preserve">V prípade otázok môžete zavolť na 0907 696 536 </t>
  </si>
  <si>
    <t>Slepačí vývar</t>
  </si>
  <si>
    <t>Hovädzí vývar</t>
  </si>
  <si>
    <t>200gPečené kačacie stehno 200 g+ Domáca zemiaková lokša</t>
  </si>
  <si>
    <t>Paradajková polievka s parmezánom</t>
  </si>
  <si>
    <t>Bravčová panenka sous vide slivkovo vínová omáčka, štuchané zemiaky,
mikrobylinky 180/200/30 g</t>
  </si>
  <si>
    <t>Bravčové líčka na koreňovej zelenine, štúchané zemiaky, mikrobylinky
150/150/30 g</t>
  </si>
  <si>
    <t>Pečené kačacie prsia sous vide, pyré z červenej kapusty , opekané zemiaky
220/120/2 ks</t>
  </si>
  <si>
    <t xml:space="preserve">150g Vyprážaný bravčový </t>
  </si>
  <si>
    <t xml:space="preserve">150g Vyprážaný kurací rezeň </t>
  </si>
  <si>
    <t>Bravčový gordon blue, zemiaková kaša, 180/200 g</t>
  </si>
  <si>
    <t>Bravčové výpečky, kapusta, domáca knedľa 130/120/ 3 ks</t>
  </si>
  <si>
    <t>Bravčové pečené na cibuľovej omáčke, knedľa 130/3 ks</t>
  </si>
  <si>
    <t>Bravčový tokáň na červenom víne, ryža 150/200 g</t>
  </si>
  <si>
    <t>Bravčové plátky na znojemsky spôsob, ryža 150 /200 g</t>
  </si>
  <si>
    <t>Medailóniky z bravčovej panenky, slivkovo vínová omáčka, opekané zemiaky
150/200 g</t>
  </si>
  <si>
    <t xml:space="preserve">Pečená bravčová krkovička, kapusta, domáca knedľa 130/200/ 3ks </t>
  </si>
  <si>
    <t>Hovädzia sviečková, domáca knedľa, brusnice 180 / 3 ks</t>
  </si>
  <si>
    <t>Hovädzie líčka na koreňovej zelenine, štuchané zemiaky 180 /200 g</t>
  </si>
  <si>
    <t>Hovädzí stroganov, jasmínová ryža 150/200 g</t>
  </si>
  <si>
    <t>Kurací steak sous vide s demi glace 180 g</t>
  </si>
  <si>
    <t>Pečené kuracie stehno, jasmínová ryža 220 /200 g</t>
  </si>
  <si>
    <t>Domáce hurky pečené 300 g</t>
  </si>
  <si>
    <t>Domáce pečené klobásky 300 g</t>
  </si>
  <si>
    <t>Pečené kolená vykostené 400 g</t>
  </si>
  <si>
    <t>Pečené rebrá marinované 300 g</t>
  </si>
  <si>
    <t>Grilovaný losos na prírodno 150 g</t>
  </si>
  <si>
    <t>Grilovaný losos, citrusová omáčka 150 g</t>
  </si>
  <si>
    <t>Grilovaný oštiepok, brusnice 120 g</t>
  </si>
  <si>
    <t>Grilovaný encián 150 g</t>
  </si>
  <si>
    <t>Bryndzové halušky so slaninkou 350 g</t>
  </si>
  <si>
    <t>Grécky šalát s feta syrom</t>
  </si>
  <si>
    <t>Rukolový šalát s chery a parmezánom</t>
  </si>
  <si>
    <t>150g Vyprážaný bravčový /kurací  rezeň + ryža</t>
  </si>
  <si>
    <t>Domáci kváskový croissant plnený CAPRESSE</t>
  </si>
  <si>
    <t>veľký</t>
  </si>
  <si>
    <t xml:space="preserve">CHLEBÍČKY </t>
  </si>
  <si>
    <t xml:space="preserve">KANAPKY </t>
  </si>
  <si>
    <t xml:space="preserve">WRAPY </t>
  </si>
  <si>
    <t>Wrap BBQ s kuracím mäskom a cibuľkou  7,50 €</t>
  </si>
  <si>
    <t>Wrap syrový 7,50 €</t>
  </si>
  <si>
    <t>Wrap šunkový  7,50 €</t>
  </si>
  <si>
    <t xml:space="preserve">CROISSANT </t>
  </si>
  <si>
    <t>Výberte maximálne 4-5 jedál . Ak ste si nevybrali vieme doplniť ponuku</t>
  </si>
  <si>
    <t xml:space="preserve">Kanapka šunka saláma  </t>
  </si>
  <si>
    <t xml:space="preserve">Kanapka encián   </t>
  </si>
  <si>
    <t xml:space="preserve">Kanapka prosciutto  </t>
  </si>
  <si>
    <t xml:space="preserve">Kanapka capresse </t>
  </si>
  <si>
    <t xml:space="preserve">Kanapka vajíčko </t>
  </si>
  <si>
    <t xml:space="preserve">Kanapka avokádo  </t>
  </si>
  <si>
    <t xml:space="preserve">Kanapka niva  </t>
  </si>
  <si>
    <t xml:space="preserve">Kanapka losos  </t>
  </si>
  <si>
    <t xml:space="preserve">Chlebíček mrkvová pomazánka </t>
  </si>
  <si>
    <t>Rýža 200g</t>
  </si>
  <si>
    <t xml:space="preserve">Opekané zemiaky </t>
  </si>
  <si>
    <t xml:space="preserve">Kanapka tuniak  </t>
  </si>
  <si>
    <t>Prenájom priestorov + výzdoba  10€/os</t>
  </si>
  <si>
    <t xml:space="preserve">Chlebíček prosciutto 1 </t>
  </si>
  <si>
    <t xml:space="preserve">Chlebíček losos  </t>
  </si>
  <si>
    <t xml:space="preserve">Chlebíček syrovo, šunkovo salámový  </t>
  </si>
  <si>
    <t xml:space="preserve">Chlebíček syrový € </t>
  </si>
  <si>
    <t xml:space="preserve">Chlebíček capresse  </t>
  </si>
  <si>
    <t xml:space="preserve">Chlebíček quakamolle  </t>
  </si>
  <si>
    <t>Divinový guláš 0,33l</t>
  </si>
  <si>
    <t xml:space="preserve">Výzdoba tel. </t>
  </si>
  <si>
    <t>Domáce bryndzové pirohy so smotanou a slaninkou 350 g</t>
  </si>
  <si>
    <t>Servis na zákusky</t>
  </si>
  <si>
    <t>Korkovné za vami prinesený alkohol 8€/os / iba dospelý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</si>
</sst>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22"/>
      <color rgb="FFFF000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4"/>
      <color theme="1"/>
      <name val="Times New Roman"/>
      <family val="1"/>
      <charset val="238"/>
    </font>
    <font>
      <sz val="2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14"/>
      <color theme="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DA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2" xfId="0" applyNumberFormat="1" applyFont="1" applyBorder="1"/>
    <xf numFmtId="164" fontId="2" fillId="0" borderId="9" xfId="0" applyNumberFormat="1" applyFont="1" applyBorder="1"/>
    <xf numFmtId="164" fontId="2" fillId="2" borderId="11" xfId="0" applyNumberFormat="1" applyFont="1" applyFill="1" applyBorder="1"/>
    <xf numFmtId="8" fontId="2" fillId="0" borderId="1" xfId="0" applyNumberFormat="1" applyFont="1" applyBorder="1"/>
    <xf numFmtId="8" fontId="2" fillId="0" borderId="7" xfId="0" applyNumberFormat="1" applyFont="1" applyBorder="1"/>
    <xf numFmtId="164" fontId="2" fillId="0" borderId="7" xfId="0" applyNumberFormat="1" applyFont="1" applyBorder="1"/>
    <xf numFmtId="0" fontId="2" fillId="4" borderId="3" xfId="0" applyFont="1" applyFill="1" applyBorder="1" applyProtection="1">
      <protection locked="0"/>
    </xf>
    <xf numFmtId="0" fontId="2" fillId="4" borderId="8" xfId="0" applyFont="1" applyFill="1" applyBorder="1" applyProtection="1">
      <protection locked="0"/>
    </xf>
    <xf numFmtId="44" fontId="2" fillId="0" borderId="7" xfId="1" applyFont="1" applyBorder="1"/>
    <xf numFmtId="44" fontId="2" fillId="0" borderId="1" xfId="1" applyFont="1" applyBorder="1"/>
    <xf numFmtId="0" fontId="2" fillId="0" borderId="3" xfId="0" applyFont="1" applyBorder="1"/>
    <xf numFmtId="44" fontId="2" fillId="0" borderId="13" xfId="1" applyFont="1" applyBorder="1"/>
    <xf numFmtId="44" fontId="2" fillId="0" borderId="11" xfId="1" applyFont="1" applyBorder="1"/>
    <xf numFmtId="0" fontId="2" fillId="0" borderId="11" xfId="0" applyFont="1" applyBorder="1"/>
    <xf numFmtId="0" fontId="2" fillId="4" borderId="14" xfId="0" applyFont="1" applyFill="1" applyBorder="1" applyProtection="1">
      <protection locked="0"/>
    </xf>
    <xf numFmtId="164" fontId="2" fillId="0" borderId="15" xfId="0" applyNumberFormat="1" applyFont="1" applyBorder="1"/>
    <xf numFmtId="0" fontId="2" fillId="4" borderId="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5" borderId="1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6" borderId="0" xfId="0" applyFont="1" applyFill="1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1" fillId="6" borderId="0" xfId="0" applyFont="1" applyFill="1"/>
    <xf numFmtId="164" fontId="2" fillId="6" borderId="0" xfId="0" applyNumberFormat="1" applyFont="1" applyFill="1"/>
    <xf numFmtId="0" fontId="2" fillId="6" borderId="0" xfId="0" applyFont="1" applyFill="1" applyAlignment="1">
      <alignment horizontal="left" wrapText="1"/>
    </xf>
    <xf numFmtId="0" fontId="4" fillId="6" borderId="0" xfId="0" applyFont="1" applyFill="1" applyAlignment="1">
      <alignment wrapText="1"/>
    </xf>
    <xf numFmtId="0" fontId="10" fillId="7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left"/>
    </xf>
    <xf numFmtId="0" fontId="2" fillId="6" borderId="30" xfId="0" applyFont="1" applyFill="1" applyBorder="1" applyAlignment="1">
      <alignment horizontal="left"/>
    </xf>
    <xf numFmtId="0" fontId="2" fillId="6" borderId="31" xfId="0" applyFont="1" applyFill="1" applyBorder="1" applyAlignment="1">
      <alignment horizontal="left"/>
    </xf>
    <xf numFmtId="0" fontId="2" fillId="6" borderId="32" xfId="0" applyFont="1" applyFill="1" applyBorder="1" applyAlignment="1">
      <alignment horizontal="left"/>
    </xf>
    <xf numFmtId="0" fontId="1" fillId="6" borderId="33" xfId="0" applyFont="1" applyFill="1" applyBorder="1" applyAlignment="1">
      <alignment horizontal="left"/>
    </xf>
    <xf numFmtId="0" fontId="1" fillId="6" borderId="34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164" fontId="2" fillId="0" borderId="11" xfId="0" applyNumberFormat="1" applyFont="1" applyBorder="1"/>
    <xf numFmtId="0" fontId="2" fillId="6" borderId="3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4" borderId="3" xfId="0" applyFont="1" applyFill="1" applyBorder="1"/>
    <xf numFmtId="0" fontId="2" fillId="4" borderId="1" xfId="0" applyFont="1" applyFill="1" applyBorder="1"/>
    <xf numFmtId="0" fontId="2" fillId="6" borderId="0" xfId="0" applyFont="1" applyFill="1" applyAlignment="1">
      <alignment horizontal="left"/>
    </xf>
    <xf numFmtId="0" fontId="12" fillId="6" borderId="0" xfId="0" applyFont="1" applyFill="1"/>
    <xf numFmtId="0" fontId="12" fillId="6" borderId="0" xfId="0" applyFont="1" applyFill="1" applyAlignment="1">
      <alignment horizontal="left"/>
    </xf>
    <xf numFmtId="0" fontId="12" fillId="0" borderId="0" xfId="0" applyFont="1"/>
    <xf numFmtId="0" fontId="12" fillId="6" borderId="2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left"/>
    </xf>
    <xf numFmtId="8" fontId="2" fillId="6" borderId="0" xfId="0" applyNumberFormat="1" applyFont="1" applyFill="1" applyAlignment="1">
      <alignment horizontal="left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13" fillId="6" borderId="1" xfId="0" applyFont="1" applyFill="1" applyBorder="1" applyAlignment="1">
      <alignment horizontal="left"/>
    </xf>
    <xf numFmtId="0" fontId="2" fillId="4" borderId="35" xfId="0" applyFont="1" applyFill="1" applyBorder="1" applyProtection="1">
      <protection locked="0"/>
    </xf>
    <xf numFmtId="44" fontId="2" fillId="0" borderId="36" xfId="1" applyFont="1" applyBorder="1"/>
    <xf numFmtId="0" fontId="14" fillId="6" borderId="0" xfId="0" applyFont="1" applyFill="1" applyBorder="1" applyAlignment="1">
      <alignment horizontal="left"/>
    </xf>
    <xf numFmtId="0" fontId="14" fillId="6" borderId="0" xfId="0" applyFont="1" applyFill="1" applyBorder="1"/>
    <xf numFmtId="0" fontId="2" fillId="6" borderId="0" xfId="0" applyFont="1" applyFill="1" applyBorder="1"/>
    <xf numFmtId="164" fontId="15" fillId="6" borderId="0" xfId="0" applyNumberFormat="1" applyFont="1" applyFill="1" applyBorder="1"/>
    <xf numFmtId="0" fontId="2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left"/>
    </xf>
    <xf numFmtId="0" fontId="2" fillId="6" borderId="0" xfId="0" applyFont="1" applyFill="1" applyAlignment="1">
      <alignment horizontal="left"/>
    </xf>
    <xf numFmtId="0" fontId="2" fillId="0" borderId="10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7" borderId="0" xfId="0" applyFont="1" applyFill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" fillId="6" borderId="0" xfId="0" applyFont="1" applyFill="1" applyAlignment="1">
      <alignment horizontal="left"/>
    </xf>
    <xf numFmtId="0" fontId="2" fillId="0" borderId="7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9" fillId="7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left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164" fontId="6" fillId="3" borderId="23" xfId="0" applyNumberFormat="1" applyFont="1" applyFill="1" applyBorder="1" applyAlignment="1">
      <alignment horizontal="center" vertical="center"/>
    </xf>
    <xf numFmtId="164" fontId="6" fillId="3" borderId="24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164" fontId="6" fillId="3" borderId="26" xfId="0" applyNumberFormat="1" applyFont="1" applyFill="1" applyBorder="1" applyAlignment="1">
      <alignment horizontal="center" vertical="center"/>
    </xf>
    <xf numFmtId="164" fontId="6" fillId="3" borderId="28" xfId="0" applyNumberFormat="1" applyFont="1" applyFill="1" applyBorder="1" applyAlignment="1">
      <alignment horizontal="center" vertical="center"/>
    </xf>
    <xf numFmtId="164" fontId="6" fillId="3" borderId="2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colors>
    <mruColors>
      <color rgb="FFF5FD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9"/>
  <sheetViews>
    <sheetView tabSelected="1" topLeftCell="B76" zoomScaleNormal="100" workbookViewId="0">
      <selection activeCell="I87" sqref="I87"/>
    </sheetView>
  </sheetViews>
  <sheetFormatPr defaultColWidth="9.109375" defaultRowHeight="15.6" x14ac:dyDescent="0.3"/>
  <cols>
    <col min="1" max="1" width="9.109375" style="1" hidden="1" customWidth="1"/>
    <col min="2" max="2" width="15.77734375" style="2" customWidth="1"/>
    <col min="3" max="3" width="9.109375" style="2"/>
    <col min="4" max="4" width="13.6640625" style="2" customWidth="1"/>
    <col min="5" max="5" width="10.44140625" style="2" bestFit="1" customWidth="1"/>
    <col min="6" max="6" width="11.44140625" style="2" bestFit="1" customWidth="1"/>
    <col min="7" max="7" width="27.44140625" style="2" customWidth="1"/>
    <col min="8" max="8" width="10.77734375" style="1" bestFit="1" customWidth="1"/>
    <col min="9" max="9" width="7.109375" style="1" customWidth="1"/>
    <col min="10" max="10" width="10.77734375" style="1" customWidth="1"/>
    <col min="11" max="11" width="5.77734375" style="1" customWidth="1"/>
    <col min="12" max="17" width="9.109375" style="1"/>
    <col min="18" max="18" width="19.77734375" style="1" customWidth="1"/>
    <col min="19" max="23" width="9.109375" style="1"/>
    <col min="24" max="36" width="9.109375" style="35"/>
    <col min="37" max="16384" width="9.109375" style="1"/>
  </cols>
  <sheetData>
    <row r="1" spans="2:23" s="35" customFormat="1" ht="23.4" thickBot="1" x14ac:dyDescent="0.45">
      <c r="B1" s="42" t="s">
        <v>62</v>
      </c>
      <c r="C1" s="41"/>
    </row>
    <row r="2" spans="2:23" x14ac:dyDescent="0.3">
      <c r="B2" s="34"/>
      <c r="C2" s="34"/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2:23" x14ac:dyDescent="0.3">
      <c r="B3" s="87"/>
      <c r="C3" s="87"/>
      <c r="D3" s="87"/>
      <c r="E3" s="87"/>
      <c r="F3" s="87"/>
      <c r="G3" s="87"/>
      <c r="H3" s="36" t="s">
        <v>1</v>
      </c>
      <c r="I3" s="36" t="s">
        <v>2</v>
      </c>
      <c r="J3" s="37" t="s">
        <v>3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2:23" ht="16.2" thickBot="1" x14ac:dyDescent="0.35">
      <c r="B4" s="87" t="s">
        <v>0</v>
      </c>
      <c r="C4" s="87"/>
      <c r="D4" s="87"/>
      <c r="E4" s="87"/>
      <c r="F4" s="87"/>
      <c r="G4" s="87"/>
      <c r="H4" s="35"/>
      <c r="I4" s="35" t="s">
        <v>52</v>
      </c>
      <c r="J4" s="37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2:23" ht="16.2" thickBot="1" x14ac:dyDescent="0.35">
      <c r="B5" s="78" t="s">
        <v>0</v>
      </c>
      <c r="C5" s="78"/>
      <c r="D5" s="78"/>
      <c r="E5" s="78"/>
      <c r="F5" s="78"/>
      <c r="G5" s="78"/>
      <c r="H5" s="14">
        <v>5.5</v>
      </c>
      <c r="I5" s="17"/>
      <c r="J5" s="8">
        <f>+H5*I5</f>
        <v>0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2:23" x14ac:dyDescent="0.3">
      <c r="B6" s="75" t="s">
        <v>44</v>
      </c>
      <c r="C6" s="76"/>
      <c r="D6" s="76"/>
      <c r="E6" s="76"/>
      <c r="F6" s="76"/>
      <c r="G6" s="77"/>
      <c r="H6" s="14">
        <v>2.5</v>
      </c>
      <c r="I6" s="18"/>
      <c r="J6" s="8">
        <f>+H6*I6</f>
        <v>0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2:23" ht="16.2" thickBot="1" x14ac:dyDescent="0.35">
      <c r="B7" s="78" t="s">
        <v>46</v>
      </c>
      <c r="C7" s="78"/>
      <c r="D7" s="78"/>
      <c r="E7" s="78"/>
      <c r="F7" s="78"/>
      <c r="G7" s="88"/>
      <c r="H7" s="15">
        <v>2.2000000000000002</v>
      </c>
      <c r="I7" s="18"/>
      <c r="J7" s="9">
        <f t="shared" ref="J7:J90" si="0">+H7*I7</f>
        <v>0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2:23" x14ac:dyDescent="0.3">
      <c r="B8" s="34"/>
      <c r="C8" s="34"/>
      <c r="D8" s="34"/>
      <c r="E8" s="34"/>
      <c r="F8" s="34"/>
      <c r="G8" s="90" t="s">
        <v>14</v>
      </c>
      <c r="H8" s="90"/>
      <c r="I8" s="90"/>
      <c r="J8" s="13">
        <f>SUM(J5:J7)</f>
        <v>0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2:23" x14ac:dyDescent="0.3">
      <c r="B9" s="81"/>
      <c r="C9" s="81"/>
      <c r="D9" s="81"/>
      <c r="E9" s="81"/>
      <c r="F9" s="81"/>
      <c r="G9" s="81"/>
      <c r="H9" s="35"/>
      <c r="I9" s="35"/>
      <c r="J9" s="38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2:23" x14ac:dyDescent="0.3">
      <c r="B10" s="87" t="s">
        <v>4</v>
      </c>
      <c r="C10" s="87"/>
      <c r="D10" s="87"/>
      <c r="E10" s="87"/>
      <c r="F10" s="87"/>
      <c r="G10" s="87"/>
      <c r="H10" s="35"/>
      <c r="I10" s="35"/>
      <c r="J10" s="38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2:23" x14ac:dyDescent="0.3">
      <c r="B11" s="51" t="s">
        <v>64</v>
      </c>
      <c r="C11" s="48"/>
      <c r="D11" s="48"/>
      <c r="E11" s="48"/>
      <c r="F11" s="48"/>
      <c r="G11" s="49"/>
      <c r="H11" s="7">
        <v>4.7</v>
      </c>
      <c r="I11" s="53"/>
      <c r="J11" s="7">
        <f t="shared" si="0"/>
        <v>0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2:23" x14ac:dyDescent="0.3">
      <c r="B12" s="52" t="s">
        <v>65</v>
      </c>
      <c r="C12" s="46"/>
      <c r="D12" s="46"/>
      <c r="E12" s="46"/>
      <c r="F12" s="46"/>
      <c r="G12" s="47"/>
      <c r="H12" s="50">
        <v>4.9000000000000004</v>
      </c>
      <c r="I12" s="54"/>
      <c r="J12" s="26">
        <f t="shared" si="0"/>
        <v>0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2:23" x14ac:dyDescent="0.3">
      <c r="B13" s="78" t="s">
        <v>67</v>
      </c>
      <c r="C13" s="78"/>
      <c r="D13" s="78"/>
      <c r="E13" s="78"/>
      <c r="F13" s="78"/>
      <c r="G13" s="78"/>
      <c r="H13" s="50">
        <v>4.9000000000000004</v>
      </c>
      <c r="I13" s="25"/>
      <c r="J13" s="26">
        <f t="shared" si="0"/>
        <v>0</v>
      </c>
      <c r="K13" s="35"/>
      <c r="L13" s="73" t="s">
        <v>58</v>
      </c>
      <c r="M13" s="73"/>
      <c r="N13" s="73"/>
      <c r="O13" s="73"/>
      <c r="P13" s="73"/>
      <c r="Q13" s="73"/>
      <c r="R13" s="73"/>
      <c r="S13" s="73"/>
      <c r="T13" s="73"/>
      <c r="U13" s="35"/>
      <c r="V13" s="35"/>
      <c r="W13" s="35"/>
    </row>
    <row r="14" spans="2:23" ht="16.2" thickBot="1" x14ac:dyDescent="0.35">
      <c r="B14" s="78"/>
      <c r="C14" s="78"/>
      <c r="D14" s="78"/>
      <c r="E14" s="78"/>
      <c r="F14" s="78"/>
      <c r="G14" s="88"/>
      <c r="H14" s="16"/>
      <c r="I14" s="18"/>
      <c r="J14" s="9">
        <f t="shared" si="0"/>
        <v>0</v>
      </c>
      <c r="K14" s="35"/>
      <c r="L14" s="73"/>
      <c r="M14" s="73"/>
      <c r="N14" s="73"/>
      <c r="O14" s="73"/>
      <c r="P14" s="73"/>
      <c r="Q14" s="73"/>
      <c r="R14" s="73"/>
      <c r="S14" s="73"/>
      <c r="T14" s="73"/>
      <c r="U14" s="35"/>
      <c r="V14" s="35"/>
      <c r="W14" s="35"/>
    </row>
    <row r="15" spans="2:23" x14ac:dyDescent="0.3">
      <c r="B15" s="34"/>
      <c r="C15" s="34"/>
      <c r="D15" s="34"/>
      <c r="E15" s="34"/>
      <c r="F15" s="34"/>
      <c r="G15" s="90" t="s">
        <v>13</v>
      </c>
      <c r="H15" s="90"/>
      <c r="I15" s="90"/>
      <c r="J15" s="13">
        <f>SUM(J11:J14)</f>
        <v>0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2:23" s="35" customFormat="1" x14ac:dyDescent="0.3">
      <c r="B16" s="81"/>
      <c r="C16" s="81"/>
      <c r="D16" s="81"/>
      <c r="E16" s="81"/>
      <c r="F16" s="81"/>
      <c r="G16" s="81"/>
      <c r="J16" s="38"/>
    </row>
    <row r="17" spans="2:23" ht="16.2" thickBot="1" x14ac:dyDescent="0.35">
      <c r="B17" s="87" t="s">
        <v>5</v>
      </c>
      <c r="C17" s="87"/>
      <c r="D17" s="87"/>
      <c r="E17" s="87"/>
      <c r="F17" s="87"/>
      <c r="G17" s="87"/>
      <c r="H17" s="35"/>
      <c r="I17" s="35"/>
      <c r="J17" s="38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2:23" ht="31.5" customHeight="1" x14ac:dyDescent="0.3">
      <c r="B18" s="91" t="s">
        <v>68</v>
      </c>
      <c r="C18" s="91"/>
      <c r="D18" s="91"/>
      <c r="E18" s="91"/>
      <c r="F18" s="91"/>
      <c r="G18" s="91"/>
      <c r="H18" s="7">
        <v>19</v>
      </c>
      <c r="I18" s="17"/>
      <c r="J18" s="8">
        <f t="shared" si="0"/>
        <v>0</v>
      </c>
      <c r="K18" s="35"/>
      <c r="L18" s="73" t="s">
        <v>57</v>
      </c>
      <c r="M18" s="74"/>
      <c r="N18" s="74"/>
      <c r="O18" s="74"/>
      <c r="P18" s="74"/>
      <c r="Q18" s="74"/>
      <c r="R18" s="74"/>
      <c r="S18" s="74"/>
      <c r="T18" s="74"/>
      <c r="U18" s="35"/>
      <c r="V18" s="35"/>
      <c r="W18" s="35"/>
    </row>
    <row r="19" spans="2:23" ht="30.6" customHeight="1" x14ac:dyDescent="0.3">
      <c r="B19" s="91" t="s">
        <v>69</v>
      </c>
      <c r="C19" s="91"/>
      <c r="D19" s="91"/>
      <c r="E19" s="91"/>
      <c r="F19" s="91"/>
      <c r="G19" s="91"/>
      <c r="H19" s="7">
        <v>19</v>
      </c>
      <c r="I19" s="17"/>
      <c r="J19" s="10">
        <f t="shared" si="0"/>
        <v>0</v>
      </c>
      <c r="K19" s="35"/>
      <c r="L19" s="74"/>
      <c r="M19" s="74"/>
      <c r="N19" s="74"/>
      <c r="O19" s="74"/>
      <c r="P19" s="74"/>
      <c r="Q19" s="74"/>
      <c r="R19" s="74"/>
      <c r="S19" s="74"/>
      <c r="T19" s="74"/>
      <c r="U19" s="35"/>
      <c r="V19" s="35"/>
      <c r="W19" s="35"/>
    </row>
    <row r="20" spans="2:23" ht="31.8" customHeight="1" x14ac:dyDescent="0.3">
      <c r="B20" s="79" t="s">
        <v>70</v>
      </c>
      <c r="C20" s="82"/>
      <c r="D20" s="82"/>
      <c r="E20" s="82"/>
      <c r="F20" s="82"/>
      <c r="G20" s="83"/>
      <c r="H20" s="16">
        <v>21</v>
      </c>
      <c r="I20" s="18"/>
      <c r="J20" s="10">
        <f t="shared" si="0"/>
        <v>0</v>
      </c>
      <c r="K20" s="35"/>
      <c r="L20" s="74"/>
      <c r="M20" s="74"/>
      <c r="N20" s="74"/>
      <c r="O20" s="74"/>
      <c r="P20" s="74"/>
      <c r="Q20" s="74"/>
      <c r="R20" s="74"/>
      <c r="S20" s="74"/>
      <c r="T20" s="74"/>
      <c r="U20" s="35"/>
      <c r="V20" s="35"/>
      <c r="W20" s="35"/>
    </row>
    <row r="21" spans="2:23" ht="36.75" customHeight="1" x14ac:dyDescent="0.3">
      <c r="B21" s="91" t="s">
        <v>66</v>
      </c>
      <c r="C21" s="91"/>
      <c r="D21" s="91"/>
      <c r="E21" s="91"/>
      <c r="F21" s="91"/>
      <c r="G21" s="91"/>
      <c r="H21" s="16">
        <v>21</v>
      </c>
      <c r="I21" s="18"/>
      <c r="J21" s="12">
        <f t="shared" si="0"/>
        <v>0</v>
      </c>
      <c r="K21" s="35"/>
      <c r="L21" s="74"/>
      <c r="M21" s="74"/>
      <c r="N21" s="74"/>
      <c r="O21" s="74"/>
      <c r="P21" s="74"/>
      <c r="Q21" s="74"/>
      <c r="R21" s="74"/>
      <c r="S21" s="74"/>
      <c r="T21" s="74"/>
      <c r="U21" s="35"/>
      <c r="V21" s="35"/>
      <c r="W21" s="35"/>
    </row>
    <row r="22" spans="2:23" ht="17.25" customHeight="1" x14ac:dyDescent="0.3">
      <c r="B22" s="39"/>
      <c r="C22" s="39"/>
      <c r="D22" s="39"/>
      <c r="E22" s="39"/>
      <c r="F22" s="39"/>
      <c r="G22" s="94" t="s">
        <v>15</v>
      </c>
      <c r="H22" s="94"/>
      <c r="I22" s="94"/>
      <c r="J22" s="13">
        <f>SUM(J18:J21)</f>
        <v>0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2:23" x14ac:dyDescent="0.3">
      <c r="B23" s="81"/>
      <c r="C23" s="81"/>
      <c r="D23" s="81"/>
      <c r="E23" s="81"/>
      <c r="F23" s="81"/>
      <c r="G23" s="81"/>
      <c r="H23" s="35"/>
      <c r="I23" s="35"/>
      <c r="J23" s="38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2:23" ht="16.2" thickBot="1" x14ac:dyDescent="0.35">
      <c r="B24" s="87" t="s">
        <v>6</v>
      </c>
      <c r="C24" s="87"/>
      <c r="D24" s="87"/>
      <c r="E24" s="87"/>
      <c r="F24" s="87"/>
      <c r="G24" s="87"/>
      <c r="H24" s="35"/>
      <c r="I24" s="35" t="s">
        <v>47</v>
      </c>
      <c r="J24" s="38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2:23" ht="16.2" thickBot="1" x14ac:dyDescent="0.35">
      <c r="B25" s="78" t="s">
        <v>96</v>
      </c>
      <c r="C25" s="78"/>
      <c r="D25" s="78"/>
      <c r="E25" s="78"/>
      <c r="F25" s="78"/>
      <c r="G25" s="88"/>
      <c r="H25" s="19">
        <v>15</v>
      </c>
      <c r="I25" s="18"/>
      <c r="J25" s="11">
        <f t="shared" si="0"/>
        <v>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2:23" ht="16.2" thickBot="1" x14ac:dyDescent="0.35">
      <c r="B26" s="75"/>
      <c r="C26" s="76"/>
      <c r="D26" s="76"/>
      <c r="E26" s="76"/>
      <c r="F26" s="76"/>
      <c r="G26" s="77"/>
      <c r="H26" s="19"/>
      <c r="I26" s="18"/>
      <c r="J26" s="11">
        <f t="shared" si="0"/>
        <v>0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2:23" x14ac:dyDescent="0.3">
      <c r="B27" s="34"/>
      <c r="C27" s="34"/>
      <c r="D27" s="34"/>
      <c r="E27" s="34"/>
      <c r="F27" s="34"/>
      <c r="G27" s="95" t="s">
        <v>16</v>
      </c>
      <c r="H27" s="90"/>
      <c r="I27" s="90"/>
      <c r="J27" s="13">
        <f>SUM(J25+J26)</f>
        <v>0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2:23" x14ac:dyDescent="0.3">
      <c r="B28" s="81"/>
      <c r="C28" s="81"/>
      <c r="D28" s="81"/>
      <c r="E28" s="81"/>
      <c r="F28" s="81"/>
      <c r="G28" s="81"/>
      <c r="H28" s="35"/>
      <c r="I28" s="35"/>
      <c r="J28" s="38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2:23" x14ac:dyDescent="0.3">
      <c r="B29" s="87" t="s">
        <v>7</v>
      </c>
      <c r="C29" s="87"/>
      <c r="D29" s="87"/>
      <c r="E29" s="87"/>
      <c r="F29" s="87"/>
      <c r="G29" s="87"/>
      <c r="H29" s="35"/>
      <c r="I29" s="35" t="s">
        <v>47</v>
      </c>
      <c r="J29" s="38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2:23" x14ac:dyDescent="0.3">
      <c r="B30" s="78" t="s">
        <v>53</v>
      </c>
      <c r="C30" s="78"/>
      <c r="D30" s="78"/>
      <c r="E30" s="78"/>
      <c r="F30" s="78"/>
      <c r="G30" s="78"/>
      <c r="H30" s="20">
        <v>120</v>
      </c>
      <c r="I30" s="17"/>
      <c r="J30" s="10">
        <f t="shared" si="0"/>
        <v>0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2:23" x14ac:dyDescent="0.3">
      <c r="B31" s="78" t="s">
        <v>54</v>
      </c>
      <c r="C31" s="78"/>
      <c r="D31" s="78"/>
      <c r="E31" s="78"/>
      <c r="F31" s="78"/>
      <c r="G31" s="78"/>
      <c r="H31" s="20">
        <v>120</v>
      </c>
      <c r="I31" s="17"/>
      <c r="J31" s="10">
        <f t="shared" si="0"/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2:23" x14ac:dyDescent="0.3">
      <c r="B32" s="78" t="s">
        <v>21</v>
      </c>
      <c r="C32" s="78"/>
      <c r="D32" s="78"/>
      <c r="E32" s="78"/>
      <c r="F32" s="78"/>
      <c r="G32" s="78"/>
      <c r="H32" s="20">
        <v>80</v>
      </c>
      <c r="I32" s="17"/>
      <c r="J32" s="10">
        <f t="shared" si="0"/>
        <v>0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2:23" ht="16.05" customHeight="1" x14ac:dyDescent="0.3">
      <c r="B33" s="88" t="s">
        <v>43</v>
      </c>
      <c r="C33" s="88"/>
      <c r="D33" s="88"/>
      <c r="E33" s="88"/>
      <c r="F33" s="88"/>
      <c r="G33" s="88"/>
      <c r="H33" s="20">
        <v>4.5</v>
      </c>
      <c r="I33" s="17"/>
      <c r="J33" s="10">
        <f t="shared" si="0"/>
        <v>0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2:23" ht="16.05" customHeight="1" x14ac:dyDescent="0.3">
      <c r="B34" s="75"/>
      <c r="C34" s="76"/>
      <c r="D34" s="76"/>
      <c r="E34" s="76"/>
      <c r="F34" s="76"/>
      <c r="G34" s="77"/>
      <c r="H34" s="20"/>
      <c r="I34" s="17"/>
      <c r="J34" s="10">
        <f t="shared" si="0"/>
        <v>0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2:23" ht="16.05" customHeight="1" x14ac:dyDescent="0.3">
      <c r="B35" s="75"/>
      <c r="C35" s="76"/>
      <c r="D35" s="76"/>
      <c r="E35" s="76"/>
      <c r="F35" s="76"/>
      <c r="G35" s="77"/>
      <c r="H35" s="20"/>
      <c r="I35" s="17"/>
      <c r="J35" s="10">
        <f t="shared" si="0"/>
        <v>0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2:23" ht="16.05" customHeight="1" x14ac:dyDescent="0.3">
      <c r="B36" s="34"/>
      <c r="C36" s="34"/>
      <c r="D36" s="34"/>
      <c r="E36" s="34"/>
      <c r="F36" s="34"/>
      <c r="G36" s="90" t="s">
        <v>17</v>
      </c>
      <c r="H36" s="90"/>
      <c r="I36" s="90"/>
      <c r="J36" s="13">
        <f>SUM(J30:J35)</f>
        <v>0</v>
      </c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2:23" x14ac:dyDescent="0.3">
      <c r="B37" s="81"/>
      <c r="C37" s="81"/>
      <c r="D37" s="81"/>
      <c r="E37" s="81"/>
      <c r="F37" s="81"/>
      <c r="G37" s="81"/>
      <c r="H37" s="35"/>
      <c r="I37" s="35"/>
      <c r="J37" s="38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2:23" x14ac:dyDescent="0.3">
      <c r="B38" s="34"/>
      <c r="C38" s="34"/>
      <c r="D38" s="34"/>
      <c r="E38" s="34"/>
      <c r="F38" s="34"/>
      <c r="G38" s="34"/>
      <c r="H38" s="35"/>
      <c r="I38" s="35"/>
      <c r="J38" s="38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2:23" ht="16.2" thickBot="1" x14ac:dyDescent="0.35">
      <c r="B39" s="87" t="s">
        <v>8</v>
      </c>
      <c r="C39" s="87"/>
      <c r="D39" s="87"/>
      <c r="E39" s="87"/>
      <c r="F39" s="87"/>
      <c r="G39" s="87"/>
      <c r="H39" s="35"/>
      <c r="I39" s="35" t="s">
        <v>47</v>
      </c>
      <c r="J39" s="38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2:23" ht="16.05" customHeight="1" x14ac:dyDescent="0.3">
      <c r="B40" s="78" t="s">
        <v>71</v>
      </c>
      <c r="C40" s="78"/>
      <c r="D40" s="78"/>
      <c r="E40" s="78"/>
      <c r="F40" s="78"/>
      <c r="G40" s="78"/>
      <c r="H40" s="20">
        <v>10</v>
      </c>
      <c r="I40" s="17"/>
      <c r="J40" s="8">
        <f t="shared" si="0"/>
        <v>0</v>
      </c>
      <c r="K40" s="35"/>
      <c r="L40" s="92" t="s">
        <v>106</v>
      </c>
      <c r="M40" s="93"/>
      <c r="N40" s="93"/>
      <c r="O40" s="93"/>
      <c r="P40" s="93"/>
      <c r="Q40" s="93"/>
      <c r="R40" s="93"/>
      <c r="S40" s="93"/>
      <c r="T40" s="93"/>
      <c r="U40" s="35"/>
      <c r="V40" s="35"/>
      <c r="W40" s="35"/>
    </row>
    <row r="41" spans="2:23" ht="16.05" customHeight="1" x14ac:dyDescent="0.3">
      <c r="B41" s="78" t="s">
        <v>72</v>
      </c>
      <c r="C41" s="78"/>
      <c r="D41" s="78"/>
      <c r="E41" s="78"/>
      <c r="F41" s="78"/>
      <c r="G41" s="78"/>
      <c r="H41" s="20">
        <v>10</v>
      </c>
      <c r="I41" s="17"/>
      <c r="J41" s="10">
        <f t="shared" si="0"/>
        <v>0</v>
      </c>
      <c r="K41" s="35"/>
      <c r="L41" s="93"/>
      <c r="M41" s="93"/>
      <c r="N41" s="93"/>
      <c r="O41" s="93"/>
      <c r="P41" s="93"/>
      <c r="Q41" s="93"/>
      <c r="R41" s="93"/>
      <c r="S41" s="93"/>
      <c r="T41" s="93"/>
      <c r="U41" s="35"/>
      <c r="V41" s="35"/>
      <c r="W41" s="35"/>
    </row>
    <row r="42" spans="2:23" ht="16.05" customHeight="1" x14ac:dyDescent="0.3">
      <c r="B42" s="78" t="s">
        <v>73</v>
      </c>
      <c r="C42" s="78"/>
      <c r="D42" s="78"/>
      <c r="E42" s="78"/>
      <c r="F42" s="78"/>
      <c r="G42" s="78"/>
      <c r="H42" s="20">
        <v>16</v>
      </c>
      <c r="I42" s="17"/>
      <c r="J42" s="10">
        <f t="shared" si="0"/>
        <v>0</v>
      </c>
      <c r="K42" s="35"/>
      <c r="L42" s="93"/>
      <c r="M42" s="93"/>
      <c r="N42" s="93"/>
      <c r="O42" s="93"/>
      <c r="P42" s="93"/>
      <c r="Q42" s="93"/>
      <c r="R42" s="93"/>
      <c r="S42" s="93"/>
      <c r="T42" s="93"/>
      <c r="U42" s="35"/>
      <c r="V42" s="35"/>
      <c r="W42" s="35"/>
    </row>
    <row r="43" spans="2:23" ht="16.05" customHeight="1" x14ac:dyDescent="0.3">
      <c r="B43" s="78" t="s">
        <v>74</v>
      </c>
      <c r="C43" s="78"/>
      <c r="D43" s="78"/>
      <c r="E43" s="78"/>
      <c r="F43" s="78"/>
      <c r="G43" s="78"/>
      <c r="H43" s="20">
        <v>13</v>
      </c>
      <c r="I43" s="17"/>
      <c r="J43" s="10">
        <f t="shared" si="0"/>
        <v>0</v>
      </c>
      <c r="K43" s="35"/>
      <c r="L43" s="93"/>
      <c r="M43" s="93"/>
      <c r="N43" s="93"/>
      <c r="O43" s="93"/>
      <c r="P43" s="93"/>
      <c r="Q43" s="93"/>
      <c r="R43" s="93"/>
      <c r="S43" s="93"/>
      <c r="T43" s="93"/>
      <c r="U43" s="35"/>
      <c r="V43" s="35"/>
      <c r="W43" s="35"/>
    </row>
    <row r="44" spans="2:23" ht="16.05" customHeight="1" x14ac:dyDescent="0.3">
      <c r="B44" s="78" t="s">
        <v>75</v>
      </c>
      <c r="C44" s="78"/>
      <c r="D44" s="78"/>
      <c r="E44" s="78"/>
      <c r="F44" s="78"/>
      <c r="G44" s="78"/>
      <c r="H44" s="20">
        <v>15</v>
      </c>
      <c r="I44" s="17"/>
      <c r="J44" s="10">
        <f t="shared" si="0"/>
        <v>0</v>
      </c>
      <c r="K44" s="35"/>
      <c r="L44" s="93"/>
      <c r="M44" s="93"/>
      <c r="N44" s="93"/>
      <c r="O44" s="93"/>
      <c r="P44" s="93"/>
      <c r="Q44" s="93"/>
      <c r="R44" s="93"/>
      <c r="S44" s="93"/>
      <c r="T44" s="93"/>
      <c r="U44" s="35"/>
      <c r="V44" s="35"/>
      <c r="W44" s="35"/>
    </row>
    <row r="45" spans="2:23" ht="16.05" customHeight="1" x14ac:dyDescent="0.3">
      <c r="B45" s="78" t="s">
        <v>76</v>
      </c>
      <c r="C45" s="78"/>
      <c r="D45" s="78"/>
      <c r="E45" s="78"/>
      <c r="F45" s="78"/>
      <c r="G45" s="78"/>
      <c r="H45" s="20">
        <v>15</v>
      </c>
      <c r="I45" s="17"/>
      <c r="J45" s="10">
        <f t="shared" si="0"/>
        <v>0</v>
      </c>
      <c r="K45" s="35"/>
      <c r="L45" s="93"/>
      <c r="M45" s="93"/>
      <c r="N45" s="93"/>
      <c r="O45" s="93"/>
      <c r="P45" s="93"/>
      <c r="Q45" s="93"/>
      <c r="R45" s="93"/>
      <c r="S45" s="93"/>
      <c r="T45" s="93"/>
      <c r="U45" s="35"/>
      <c r="V45" s="35"/>
      <c r="W45" s="35"/>
    </row>
    <row r="46" spans="2:23" ht="16.05" customHeight="1" x14ac:dyDescent="0.3">
      <c r="B46" s="88" t="s">
        <v>77</v>
      </c>
      <c r="C46" s="88"/>
      <c r="D46" s="88"/>
      <c r="E46" s="88"/>
      <c r="F46" s="88"/>
      <c r="G46" s="88"/>
      <c r="H46" s="20">
        <v>15</v>
      </c>
      <c r="I46" s="17"/>
      <c r="J46" s="10">
        <f t="shared" si="0"/>
        <v>0</v>
      </c>
      <c r="K46" s="35"/>
      <c r="L46" s="93"/>
      <c r="M46" s="93"/>
      <c r="N46" s="93"/>
      <c r="O46" s="93"/>
      <c r="P46" s="93"/>
      <c r="Q46" s="93"/>
      <c r="R46" s="93"/>
      <c r="S46" s="93"/>
      <c r="T46" s="93"/>
      <c r="U46" s="35"/>
      <c r="V46" s="35"/>
      <c r="W46" s="35"/>
    </row>
    <row r="47" spans="2:23" ht="16.05" customHeight="1" x14ac:dyDescent="0.3">
      <c r="B47" s="79" t="s">
        <v>78</v>
      </c>
      <c r="C47" s="76"/>
      <c r="D47" s="76"/>
      <c r="E47" s="76"/>
      <c r="F47" s="76"/>
      <c r="G47" s="77"/>
      <c r="H47" s="20">
        <v>15</v>
      </c>
      <c r="I47" s="17"/>
      <c r="J47" s="10">
        <f t="shared" si="0"/>
        <v>0</v>
      </c>
      <c r="K47" s="35"/>
      <c r="L47" s="93"/>
      <c r="M47" s="93"/>
      <c r="N47" s="93"/>
      <c r="O47" s="93"/>
      <c r="P47" s="93"/>
      <c r="Q47" s="93"/>
      <c r="R47" s="93"/>
      <c r="S47" s="93"/>
      <c r="T47" s="93"/>
      <c r="U47" s="35"/>
      <c r="V47" s="35"/>
      <c r="W47" s="35"/>
    </row>
    <row r="48" spans="2:23" ht="16.05" customHeight="1" x14ac:dyDescent="0.3">
      <c r="B48" s="75" t="s">
        <v>79</v>
      </c>
      <c r="C48" s="76"/>
      <c r="D48" s="76"/>
      <c r="E48" s="76"/>
      <c r="F48" s="76"/>
      <c r="G48" s="77"/>
      <c r="H48" s="20">
        <v>15</v>
      </c>
      <c r="I48" s="17"/>
      <c r="J48" s="10">
        <f t="shared" si="0"/>
        <v>0</v>
      </c>
      <c r="K48" s="35"/>
      <c r="L48" s="93"/>
      <c r="M48" s="93"/>
      <c r="N48" s="93"/>
      <c r="O48" s="93"/>
      <c r="P48" s="93"/>
      <c r="Q48" s="93"/>
      <c r="R48" s="93"/>
      <c r="S48" s="93"/>
      <c r="T48" s="93"/>
      <c r="U48" s="35"/>
      <c r="V48" s="35"/>
      <c r="W48" s="35"/>
    </row>
    <row r="49" spans="2:23" ht="16.05" customHeight="1" x14ac:dyDescent="0.3">
      <c r="B49" s="97" t="s">
        <v>80</v>
      </c>
      <c r="C49" s="97"/>
      <c r="D49" s="97"/>
      <c r="E49" s="97"/>
      <c r="F49" s="97"/>
      <c r="G49" s="97"/>
      <c r="H49" s="20">
        <v>17</v>
      </c>
      <c r="I49" s="17"/>
      <c r="J49" s="10">
        <f t="shared" si="0"/>
        <v>0</v>
      </c>
      <c r="K49" s="35"/>
      <c r="L49" s="93"/>
      <c r="M49" s="93"/>
      <c r="N49" s="93"/>
      <c r="O49" s="93"/>
      <c r="P49" s="93"/>
      <c r="Q49" s="93"/>
      <c r="R49" s="93"/>
      <c r="S49" s="93"/>
      <c r="T49" s="93"/>
      <c r="U49" s="35"/>
      <c r="V49" s="35"/>
      <c r="W49" s="35"/>
    </row>
    <row r="50" spans="2:23" ht="16.05" customHeight="1" x14ac:dyDescent="0.3">
      <c r="B50" s="78" t="s">
        <v>81</v>
      </c>
      <c r="C50" s="78"/>
      <c r="D50" s="78"/>
      <c r="E50" s="78"/>
      <c r="F50" s="78"/>
      <c r="G50" s="78"/>
      <c r="H50" s="20">
        <v>18</v>
      </c>
      <c r="I50" s="17"/>
      <c r="J50" s="10">
        <f t="shared" si="0"/>
        <v>0</v>
      </c>
      <c r="K50" s="35"/>
      <c r="L50" s="93"/>
      <c r="M50" s="93"/>
      <c r="N50" s="93"/>
      <c r="O50" s="93"/>
      <c r="P50" s="93"/>
      <c r="Q50" s="93"/>
      <c r="R50" s="93"/>
      <c r="S50" s="93"/>
      <c r="T50" s="93"/>
      <c r="U50" s="35"/>
      <c r="V50" s="35"/>
      <c r="W50" s="35"/>
    </row>
    <row r="51" spans="2:23" ht="16.05" customHeight="1" x14ac:dyDescent="0.3">
      <c r="B51" s="78" t="s">
        <v>82</v>
      </c>
      <c r="C51" s="78"/>
      <c r="D51" s="78"/>
      <c r="E51" s="78"/>
      <c r="F51" s="78"/>
      <c r="G51" s="78"/>
      <c r="H51" s="20">
        <v>17</v>
      </c>
      <c r="I51" s="17"/>
      <c r="J51" s="10">
        <f t="shared" si="0"/>
        <v>0</v>
      </c>
      <c r="K51" s="35"/>
      <c r="L51" s="93"/>
      <c r="M51" s="93"/>
      <c r="N51" s="93"/>
      <c r="O51" s="93"/>
      <c r="P51" s="93"/>
      <c r="Q51" s="93"/>
      <c r="R51" s="93"/>
      <c r="S51" s="93"/>
      <c r="T51" s="93"/>
      <c r="U51" s="35"/>
      <c r="V51" s="35"/>
      <c r="W51" s="35"/>
    </row>
    <row r="52" spans="2:23" ht="16.05" customHeight="1" x14ac:dyDescent="0.3">
      <c r="B52" s="89" t="s">
        <v>83</v>
      </c>
      <c r="C52" s="78"/>
      <c r="D52" s="78"/>
      <c r="E52" s="78"/>
      <c r="F52" s="78"/>
      <c r="G52" s="78"/>
      <c r="H52" s="20">
        <v>17</v>
      </c>
      <c r="I52" s="17"/>
      <c r="J52" s="10">
        <f t="shared" si="0"/>
        <v>0</v>
      </c>
      <c r="K52" s="35"/>
      <c r="L52" s="93"/>
      <c r="M52" s="93"/>
      <c r="N52" s="93"/>
      <c r="O52" s="93"/>
      <c r="P52" s="93"/>
      <c r="Q52" s="93"/>
      <c r="R52" s="93"/>
      <c r="S52" s="93"/>
      <c r="T52" s="93"/>
      <c r="U52" s="35"/>
      <c r="V52" s="35"/>
      <c r="W52" s="35"/>
    </row>
    <row r="53" spans="2:23" ht="16.05" customHeight="1" x14ac:dyDescent="0.3">
      <c r="B53" s="99" t="s">
        <v>84</v>
      </c>
      <c r="C53" s="88"/>
      <c r="D53" s="88"/>
      <c r="E53" s="88"/>
      <c r="F53" s="88"/>
      <c r="G53" s="88"/>
      <c r="H53" s="20">
        <v>12</v>
      </c>
      <c r="I53" s="17"/>
      <c r="J53" s="10">
        <f t="shared" si="0"/>
        <v>0</v>
      </c>
      <c r="K53" s="35"/>
      <c r="L53" s="93"/>
      <c r="M53" s="93"/>
      <c r="N53" s="93"/>
      <c r="O53" s="93"/>
      <c r="P53" s="93"/>
      <c r="Q53" s="93"/>
      <c r="R53" s="93"/>
      <c r="S53" s="93"/>
      <c r="T53" s="93"/>
      <c r="U53" s="35"/>
      <c r="V53" s="35"/>
      <c r="W53" s="35"/>
    </row>
    <row r="54" spans="2:23" ht="16.05" customHeight="1" x14ac:dyDescent="0.3">
      <c r="B54" s="80" t="s">
        <v>85</v>
      </c>
      <c r="C54" s="85"/>
      <c r="D54" s="85"/>
      <c r="E54" s="85"/>
      <c r="F54" s="85"/>
      <c r="G54" s="86"/>
      <c r="H54" s="22">
        <v>12</v>
      </c>
      <c r="I54" s="17"/>
      <c r="J54" s="10">
        <f t="shared" si="0"/>
        <v>0</v>
      </c>
      <c r="K54" s="35"/>
      <c r="L54" s="93"/>
      <c r="M54" s="93"/>
      <c r="N54" s="93"/>
      <c r="O54" s="93"/>
      <c r="P54" s="93"/>
      <c r="Q54" s="93"/>
      <c r="R54" s="93"/>
      <c r="S54" s="93"/>
      <c r="T54" s="93"/>
      <c r="U54" s="35"/>
      <c r="V54" s="35"/>
      <c r="W54" s="35"/>
    </row>
    <row r="55" spans="2:23" ht="16.05" customHeight="1" x14ac:dyDescent="0.3">
      <c r="B55" s="80" t="s">
        <v>86</v>
      </c>
      <c r="C55" s="85"/>
      <c r="D55" s="85"/>
      <c r="E55" s="85"/>
      <c r="F55" s="85"/>
      <c r="G55" s="86"/>
      <c r="H55" s="22">
        <v>12</v>
      </c>
      <c r="I55" s="17"/>
      <c r="J55" s="10">
        <f t="shared" si="0"/>
        <v>0</v>
      </c>
      <c r="K55" s="35"/>
      <c r="L55" s="93"/>
      <c r="M55" s="93"/>
      <c r="N55" s="93"/>
      <c r="O55" s="93"/>
      <c r="P55" s="93"/>
      <c r="Q55" s="93"/>
      <c r="R55" s="93"/>
      <c r="S55" s="93"/>
      <c r="T55" s="93"/>
      <c r="U55" s="35"/>
      <c r="V55" s="35"/>
      <c r="W55" s="35"/>
    </row>
    <row r="56" spans="2:23" ht="16.05" customHeight="1" x14ac:dyDescent="0.3">
      <c r="B56" s="80" t="s">
        <v>87</v>
      </c>
      <c r="C56" s="85"/>
      <c r="D56" s="85"/>
      <c r="E56" s="85"/>
      <c r="F56" s="85"/>
      <c r="G56" s="86"/>
      <c r="H56" s="22">
        <v>16</v>
      </c>
      <c r="I56" s="17"/>
      <c r="J56" s="10">
        <f t="shared" si="0"/>
        <v>0</v>
      </c>
      <c r="K56" s="35"/>
      <c r="L56" s="93"/>
      <c r="M56" s="93"/>
      <c r="N56" s="93"/>
      <c r="O56" s="93"/>
      <c r="P56" s="93"/>
      <c r="Q56" s="93"/>
      <c r="R56" s="93"/>
      <c r="S56" s="93"/>
      <c r="T56" s="93"/>
      <c r="U56" s="35"/>
      <c r="V56" s="35"/>
      <c r="W56" s="35"/>
    </row>
    <row r="57" spans="2:23" ht="16.05" customHeight="1" x14ac:dyDescent="0.3">
      <c r="B57" s="78" t="s">
        <v>88</v>
      </c>
      <c r="C57" s="78"/>
      <c r="D57" s="78"/>
      <c r="E57" s="78"/>
      <c r="F57" s="78"/>
      <c r="G57" s="78"/>
      <c r="H57" s="22">
        <v>16</v>
      </c>
      <c r="I57" s="17"/>
      <c r="J57" s="10">
        <f t="shared" si="0"/>
        <v>0</v>
      </c>
      <c r="K57" s="35"/>
      <c r="L57" s="93"/>
      <c r="M57" s="93"/>
      <c r="N57" s="93"/>
      <c r="O57" s="93"/>
      <c r="P57" s="93"/>
      <c r="Q57" s="93"/>
      <c r="R57" s="93"/>
      <c r="S57" s="93"/>
      <c r="T57" s="93"/>
      <c r="U57" s="35"/>
      <c r="V57" s="35"/>
      <c r="W57" s="35"/>
    </row>
    <row r="58" spans="2:23" ht="16.05" customHeight="1" x14ac:dyDescent="0.3">
      <c r="B58" s="75" t="s">
        <v>89</v>
      </c>
      <c r="C58" s="76"/>
      <c r="D58" s="76"/>
      <c r="E58" s="76"/>
      <c r="F58" s="76"/>
      <c r="G58" s="77"/>
      <c r="H58" s="22">
        <v>15</v>
      </c>
      <c r="I58" s="17"/>
      <c r="J58" s="10">
        <f t="shared" si="0"/>
        <v>0</v>
      </c>
      <c r="K58" s="35"/>
      <c r="L58" s="93"/>
      <c r="M58" s="93"/>
      <c r="N58" s="93"/>
      <c r="O58" s="93"/>
      <c r="P58" s="93"/>
      <c r="Q58" s="93"/>
      <c r="R58" s="93"/>
      <c r="S58" s="93"/>
      <c r="T58" s="93"/>
      <c r="U58" s="35"/>
      <c r="V58" s="35"/>
      <c r="W58" s="35"/>
    </row>
    <row r="59" spans="2:23" ht="16.05" customHeight="1" x14ac:dyDescent="0.3">
      <c r="B59" s="75" t="s">
        <v>90</v>
      </c>
      <c r="C59" s="76"/>
      <c r="D59" s="76"/>
      <c r="E59" s="76"/>
      <c r="F59" s="76"/>
      <c r="G59" s="77"/>
      <c r="H59" s="22">
        <v>15</v>
      </c>
      <c r="I59" s="17"/>
      <c r="J59" s="10">
        <f t="shared" si="0"/>
        <v>0</v>
      </c>
      <c r="K59" s="35"/>
      <c r="L59" s="93"/>
      <c r="M59" s="93"/>
      <c r="N59" s="93"/>
      <c r="O59" s="93"/>
      <c r="P59" s="93"/>
      <c r="Q59" s="93"/>
      <c r="R59" s="93"/>
      <c r="S59" s="93"/>
      <c r="T59" s="93"/>
      <c r="U59" s="35"/>
      <c r="V59" s="35"/>
      <c r="W59" s="35"/>
    </row>
    <row r="60" spans="2:23" ht="16.05" customHeight="1" x14ac:dyDescent="0.3">
      <c r="B60" s="75" t="s">
        <v>91</v>
      </c>
      <c r="C60" s="76"/>
      <c r="D60" s="76"/>
      <c r="E60" s="76"/>
      <c r="F60" s="76"/>
      <c r="G60" s="77"/>
      <c r="H60" s="22">
        <v>9</v>
      </c>
      <c r="I60" s="17"/>
      <c r="J60" s="10">
        <f t="shared" si="0"/>
        <v>0</v>
      </c>
      <c r="K60" s="35"/>
      <c r="L60" s="93"/>
      <c r="M60" s="93"/>
      <c r="N60" s="93"/>
      <c r="O60" s="93"/>
      <c r="P60" s="93"/>
      <c r="Q60" s="93"/>
      <c r="R60" s="93"/>
      <c r="S60" s="93"/>
      <c r="T60" s="93"/>
      <c r="U60" s="35"/>
      <c r="V60" s="35"/>
      <c r="W60" s="35"/>
    </row>
    <row r="61" spans="2:23" ht="16.05" customHeight="1" x14ac:dyDescent="0.3">
      <c r="B61" s="75" t="s">
        <v>92</v>
      </c>
      <c r="C61" s="76"/>
      <c r="D61" s="76"/>
      <c r="E61" s="76"/>
      <c r="F61" s="76"/>
      <c r="G61" s="77"/>
      <c r="H61" s="22">
        <v>9</v>
      </c>
      <c r="I61" s="17"/>
      <c r="J61" s="10">
        <f t="shared" si="0"/>
        <v>0</v>
      </c>
      <c r="K61" s="35"/>
      <c r="L61" s="93"/>
      <c r="M61" s="93"/>
      <c r="N61" s="93"/>
      <c r="O61" s="93"/>
      <c r="P61" s="93"/>
      <c r="Q61" s="93"/>
      <c r="R61" s="93"/>
      <c r="S61" s="93"/>
      <c r="T61" s="93"/>
      <c r="U61" s="35"/>
      <c r="V61" s="35"/>
      <c r="W61" s="35"/>
    </row>
    <row r="62" spans="2:23" ht="16.05" customHeight="1" x14ac:dyDescent="0.3">
      <c r="B62" s="80" t="s">
        <v>128</v>
      </c>
      <c r="C62" s="76"/>
      <c r="D62" s="76"/>
      <c r="E62" s="76"/>
      <c r="F62" s="76"/>
      <c r="G62" s="77"/>
      <c r="H62" s="22">
        <v>13</v>
      </c>
      <c r="I62" s="17"/>
      <c r="J62" s="10">
        <f t="shared" si="0"/>
        <v>0</v>
      </c>
      <c r="K62" s="35"/>
      <c r="L62" s="93"/>
      <c r="M62" s="93"/>
      <c r="N62" s="93"/>
      <c r="O62" s="93"/>
      <c r="P62" s="93"/>
      <c r="Q62" s="93"/>
      <c r="R62" s="93"/>
      <c r="S62" s="93"/>
      <c r="T62" s="93"/>
      <c r="U62" s="35"/>
      <c r="V62" s="35"/>
      <c r="W62" s="35"/>
    </row>
    <row r="63" spans="2:23" ht="16.05" customHeight="1" x14ac:dyDescent="0.3">
      <c r="B63" s="78" t="s">
        <v>93</v>
      </c>
      <c r="C63" s="78"/>
      <c r="D63" s="78"/>
      <c r="E63" s="78"/>
      <c r="F63" s="78"/>
      <c r="G63" s="78"/>
      <c r="H63" s="20">
        <v>13</v>
      </c>
      <c r="I63" s="17"/>
      <c r="J63" s="10">
        <f t="shared" si="0"/>
        <v>0</v>
      </c>
      <c r="K63" s="35"/>
      <c r="L63" s="93"/>
      <c r="M63" s="93"/>
      <c r="N63" s="93"/>
      <c r="O63" s="93"/>
      <c r="P63" s="93"/>
      <c r="Q63" s="93"/>
      <c r="R63" s="93"/>
      <c r="S63" s="93"/>
      <c r="T63" s="93"/>
      <c r="U63" s="35"/>
      <c r="V63" s="35"/>
      <c r="W63" s="35"/>
    </row>
    <row r="64" spans="2:23" ht="16.05" customHeight="1" x14ac:dyDescent="0.3">
      <c r="B64" s="75" t="s">
        <v>126</v>
      </c>
      <c r="C64" s="76"/>
      <c r="D64" s="76"/>
      <c r="E64" s="76"/>
      <c r="F64" s="76"/>
      <c r="G64" s="77"/>
      <c r="H64" s="20">
        <v>14</v>
      </c>
      <c r="I64" s="17"/>
      <c r="J64" s="10">
        <f t="shared" si="0"/>
        <v>0</v>
      </c>
      <c r="K64" s="35"/>
      <c r="L64" s="93"/>
      <c r="M64" s="93"/>
      <c r="N64" s="93"/>
      <c r="O64" s="93"/>
      <c r="P64" s="93"/>
      <c r="Q64" s="93"/>
      <c r="R64" s="93"/>
      <c r="S64" s="93"/>
      <c r="T64" s="93"/>
      <c r="U64" s="35"/>
      <c r="V64" s="35"/>
      <c r="W64" s="35"/>
    </row>
    <row r="65" spans="1:23" ht="16.05" customHeight="1" x14ac:dyDescent="0.3">
      <c r="B65" s="75" t="s">
        <v>94</v>
      </c>
      <c r="C65" s="76"/>
      <c r="D65" s="76"/>
      <c r="E65" s="76"/>
      <c r="F65" s="76"/>
      <c r="G65" s="77"/>
      <c r="H65" s="20">
        <v>40</v>
      </c>
      <c r="I65" s="17"/>
      <c r="J65" s="10">
        <f t="shared" si="0"/>
        <v>0</v>
      </c>
      <c r="K65" s="35"/>
      <c r="L65" s="93"/>
      <c r="M65" s="93"/>
      <c r="N65" s="93"/>
      <c r="O65" s="93"/>
      <c r="P65" s="93"/>
      <c r="Q65" s="93"/>
      <c r="R65" s="93"/>
      <c r="S65" s="93"/>
      <c r="T65" s="93"/>
      <c r="U65" s="35"/>
      <c r="V65" s="35"/>
      <c r="W65" s="35"/>
    </row>
    <row r="66" spans="1:23" ht="16.05" customHeight="1" x14ac:dyDescent="0.3">
      <c r="B66" s="78" t="s">
        <v>95</v>
      </c>
      <c r="C66" s="78"/>
      <c r="D66" s="78"/>
      <c r="E66" s="78"/>
      <c r="F66" s="78"/>
      <c r="G66" s="78"/>
      <c r="H66" s="20">
        <v>40</v>
      </c>
      <c r="I66" s="17"/>
      <c r="J66" s="10">
        <f t="shared" ref="J66:J67" si="1">+H66*I66</f>
        <v>0</v>
      </c>
      <c r="K66" s="35"/>
      <c r="L66" s="93"/>
      <c r="M66" s="93"/>
      <c r="N66" s="93"/>
      <c r="O66" s="93"/>
      <c r="P66" s="93"/>
      <c r="Q66" s="93"/>
      <c r="R66" s="93"/>
      <c r="S66" s="93"/>
      <c r="T66" s="93"/>
      <c r="U66" s="35"/>
      <c r="V66" s="35"/>
      <c r="W66" s="35"/>
    </row>
    <row r="67" spans="1:23" ht="16.05" customHeight="1" x14ac:dyDescent="0.3">
      <c r="B67" s="79" t="s">
        <v>116</v>
      </c>
      <c r="C67" s="82"/>
      <c r="D67" s="82"/>
      <c r="E67" s="82"/>
      <c r="F67" s="82"/>
      <c r="G67" s="83"/>
      <c r="H67" s="20">
        <v>3.5</v>
      </c>
      <c r="I67" s="17"/>
      <c r="J67" s="10">
        <f t="shared" si="1"/>
        <v>0</v>
      </c>
      <c r="K67" s="35"/>
      <c r="L67" s="93"/>
      <c r="M67" s="93"/>
      <c r="N67" s="93"/>
      <c r="O67" s="93"/>
      <c r="P67" s="93"/>
      <c r="Q67" s="93"/>
      <c r="R67" s="93"/>
      <c r="S67" s="93"/>
      <c r="T67" s="93"/>
      <c r="U67" s="35"/>
      <c r="V67" s="35"/>
      <c r="W67" s="35"/>
    </row>
    <row r="68" spans="1:23" ht="16.05" customHeight="1" x14ac:dyDescent="0.3">
      <c r="B68" s="75" t="s">
        <v>117</v>
      </c>
      <c r="C68" s="76"/>
      <c r="D68" s="76"/>
      <c r="E68" s="76"/>
      <c r="F68" s="76"/>
      <c r="G68" s="77"/>
      <c r="H68" s="20">
        <v>3.5</v>
      </c>
      <c r="I68" s="17"/>
      <c r="J68" s="10">
        <f t="shared" ref="J68" si="2">+H68*I68</f>
        <v>0</v>
      </c>
      <c r="K68" s="35"/>
      <c r="L68" s="93"/>
      <c r="M68" s="93"/>
      <c r="N68" s="93"/>
      <c r="O68" s="93"/>
      <c r="P68" s="93"/>
      <c r="Q68" s="93"/>
      <c r="R68" s="93"/>
      <c r="S68" s="93"/>
      <c r="T68" s="93"/>
      <c r="U68" s="35"/>
      <c r="V68" s="35"/>
      <c r="W68" s="35"/>
    </row>
    <row r="69" spans="1:23" x14ac:dyDescent="0.3">
      <c r="A69" s="35"/>
      <c r="B69" s="34"/>
      <c r="C69" s="34"/>
      <c r="D69" s="34"/>
      <c r="E69" s="34"/>
      <c r="F69" s="34"/>
      <c r="G69" s="95" t="s">
        <v>18</v>
      </c>
      <c r="H69" s="95"/>
      <c r="I69" s="95"/>
      <c r="J69" s="13">
        <f>SUM(J40:J68)</f>
        <v>0</v>
      </c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</row>
    <row r="70" spans="1:23" x14ac:dyDescent="0.3">
      <c r="A70" s="35"/>
      <c r="B70" s="34"/>
      <c r="C70" s="34"/>
      <c r="D70" s="34"/>
      <c r="E70" s="34"/>
      <c r="F70" s="34"/>
      <c r="G70" s="36"/>
      <c r="H70" s="36"/>
      <c r="I70" s="36"/>
      <c r="J70" s="38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</row>
    <row r="71" spans="1:23" ht="16.2" thickBot="1" x14ac:dyDescent="0.35">
      <c r="B71" s="87" t="s">
        <v>9</v>
      </c>
      <c r="C71" s="87"/>
      <c r="D71" s="87"/>
      <c r="E71" s="87"/>
      <c r="F71" s="87"/>
      <c r="G71" s="87"/>
      <c r="H71" s="35"/>
      <c r="I71" s="35"/>
      <c r="J71" s="38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</row>
    <row r="72" spans="1:23" x14ac:dyDescent="0.3">
      <c r="B72" s="75" t="s">
        <v>60</v>
      </c>
      <c r="C72" s="76"/>
      <c r="D72" s="76"/>
      <c r="E72" s="76"/>
      <c r="F72" s="76"/>
      <c r="G72" s="77"/>
      <c r="H72" s="20">
        <v>2.5</v>
      </c>
      <c r="I72" s="17"/>
      <c r="J72" s="8">
        <f t="shared" si="0"/>
        <v>0</v>
      </c>
      <c r="K72" s="35"/>
      <c r="L72" s="35" t="s">
        <v>48</v>
      </c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</row>
    <row r="73" spans="1:23" x14ac:dyDescent="0.3">
      <c r="B73" s="75" t="s">
        <v>40</v>
      </c>
      <c r="C73" s="76"/>
      <c r="D73" s="76"/>
      <c r="E73" s="76"/>
      <c r="F73" s="76"/>
      <c r="G73" s="77"/>
      <c r="H73" s="20">
        <v>3</v>
      </c>
      <c r="I73" s="17"/>
      <c r="J73" s="10">
        <f t="shared" si="0"/>
        <v>0</v>
      </c>
      <c r="K73" s="35"/>
      <c r="L73" s="35" t="s">
        <v>48</v>
      </c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</row>
    <row r="74" spans="1:23" x14ac:dyDescent="0.3">
      <c r="B74" s="75" t="s">
        <v>56</v>
      </c>
      <c r="C74" s="76"/>
      <c r="D74" s="76"/>
      <c r="E74" s="76"/>
      <c r="F74" s="76"/>
      <c r="G74" s="77"/>
      <c r="H74" s="20">
        <v>6</v>
      </c>
      <c r="I74" s="17"/>
      <c r="J74" s="10">
        <f t="shared" si="0"/>
        <v>0</v>
      </c>
      <c r="K74" s="35"/>
      <c r="L74" s="35" t="s">
        <v>48</v>
      </c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</row>
    <row r="75" spans="1:23" x14ac:dyDescent="0.3">
      <c r="B75" s="75" t="s">
        <v>41</v>
      </c>
      <c r="C75" s="76"/>
      <c r="D75" s="76"/>
      <c r="E75" s="76"/>
      <c r="F75" s="76"/>
      <c r="G75" s="77"/>
      <c r="H75" s="20">
        <v>6</v>
      </c>
      <c r="I75" s="17"/>
      <c r="J75" s="10">
        <f t="shared" si="0"/>
        <v>0</v>
      </c>
      <c r="K75" s="35"/>
      <c r="L75" s="35" t="s">
        <v>48</v>
      </c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</row>
    <row r="76" spans="1:23" x14ac:dyDescent="0.3">
      <c r="B76" s="75" t="s">
        <v>42</v>
      </c>
      <c r="C76" s="76"/>
      <c r="D76" s="76"/>
      <c r="E76" s="76"/>
      <c r="F76" s="76"/>
      <c r="G76" s="77"/>
      <c r="H76" s="20">
        <v>40</v>
      </c>
      <c r="I76" s="17"/>
      <c r="J76" s="10">
        <f t="shared" si="0"/>
        <v>0</v>
      </c>
      <c r="K76" s="35"/>
      <c r="L76" s="35" t="s">
        <v>48</v>
      </c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</row>
    <row r="77" spans="1:23" x14ac:dyDescent="0.3">
      <c r="B77" s="75" t="s">
        <v>50</v>
      </c>
      <c r="C77" s="76"/>
      <c r="D77" s="76"/>
      <c r="E77" s="76"/>
      <c r="F77" s="76"/>
      <c r="G77" s="77"/>
      <c r="H77" s="20">
        <v>4</v>
      </c>
      <c r="I77" s="17"/>
      <c r="J77" s="10">
        <f t="shared" si="0"/>
        <v>0</v>
      </c>
      <c r="K77" s="35"/>
      <c r="L77" s="35" t="s">
        <v>48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</row>
    <row r="78" spans="1:23" x14ac:dyDescent="0.3">
      <c r="B78" s="91" t="s">
        <v>49</v>
      </c>
      <c r="C78" s="91"/>
      <c r="D78" s="91"/>
      <c r="E78" s="91"/>
      <c r="F78" s="91"/>
      <c r="G78" s="96"/>
      <c r="H78" s="19">
        <v>10</v>
      </c>
      <c r="I78" s="18"/>
      <c r="J78" s="12">
        <f t="shared" si="0"/>
        <v>0</v>
      </c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</row>
    <row r="79" spans="1:23" x14ac:dyDescent="0.3">
      <c r="B79" s="34"/>
      <c r="C79" s="34"/>
      <c r="D79" s="34"/>
      <c r="E79" s="34"/>
      <c r="F79" s="34"/>
      <c r="G79" s="90" t="s">
        <v>19</v>
      </c>
      <c r="H79" s="90"/>
      <c r="I79" s="90"/>
      <c r="J79" s="13">
        <f>SUM(J72:J78)</f>
        <v>0</v>
      </c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</row>
    <row r="80" spans="1:23" x14ac:dyDescent="0.3">
      <c r="B80" s="34"/>
      <c r="C80" s="34"/>
      <c r="D80" s="34"/>
      <c r="E80" s="34"/>
      <c r="F80" s="34"/>
      <c r="G80" s="36"/>
      <c r="H80" s="36"/>
      <c r="I80" s="36"/>
      <c r="J80" s="38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6.2" thickBot="1" x14ac:dyDescent="0.35">
      <c r="B81" s="87" t="s">
        <v>10</v>
      </c>
      <c r="C81" s="87"/>
      <c r="D81" s="87"/>
      <c r="E81" s="87"/>
      <c r="F81" s="87"/>
      <c r="G81" s="87"/>
      <c r="H81" s="35"/>
      <c r="I81" s="35"/>
      <c r="J81" s="38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</row>
    <row r="82" spans="1:23" x14ac:dyDescent="0.3">
      <c r="B82" s="78" t="s">
        <v>11</v>
      </c>
      <c r="C82" s="78"/>
      <c r="D82" s="78"/>
      <c r="E82" s="78"/>
      <c r="F82" s="78"/>
      <c r="G82" s="78"/>
      <c r="H82" s="20">
        <v>101</v>
      </c>
      <c r="I82" s="17"/>
      <c r="J82" s="8">
        <f t="shared" si="0"/>
        <v>0</v>
      </c>
      <c r="K82" s="35"/>
      <c r="L82" s="35" t="s">
        <v>59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</row>
    <row r="83" spans="1:23" x14ac:dyDescent="0.3">
      <c r="B83" s="88" t="s">
        <v>45</v>
      </c>
      <c r="C83" s="88"/>
      <c r="D83" s="88"/>
      <c r="E83" s="88"/>
      <c r="F83" s="88"/>
      <c r="G83" s="88"/>
      <c r="H83" s="20">
        <v>79</v>
      </c>
      <c r="I83" s="17"/>
      <c r="J83" s="10">
        <f t="shared" si="0"/>
        <v>0</v>
      </c>
      <c r="K83" s="35"/>
      <c r="L83" s="35" t="s">
        <v>59</v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</row>
    <row r="84" spans="1:23" x14ac:dyDescent="0.3">
      <c r="B84" s="75" t="s">
        <v>119</v>
      </c>
      <c r="C84" s="76"/>
      <c r="D84" s="76"/>
      <c r="E84" s="76"/>
      <c r="F84" s="76"/>
      <c r="G84" s="77"/>
      <c r="H84" s="22">
        <v>10</v>
      </c>
      <c r="I84" s="17">
        <f>C1</f>
        <v>0</v>
      </c>
      <c r="J84" s="10">
        <f t="shared" si="0"/>
        <v>0</v>
      </c>
      <c r="K84" s="35"/>
      <c r="L84" s="35" t="s">
        <v>55</v>
      </c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</row>
    <row r="85" spans="1:23" x14ac:dyDescent="0.3">
      <c r="B85" s="75" t="s">
        <v>127</v>
      </c>
      <c r="C85" s="76"/>
      <c r="D85" s="76"/>
      <c r="E85" s="76"/>
      <c r="F85" s="76"/>
      <c r="G85" s="77"/>
      <c r="H85" s="22">
        <v>1</v>
      </c>
      <c r="I85" s="17">
        <f>C1</f>
        <v>0</v>
      </c>
      <c r="J85" s="10">
        <f t="shared" si="0"/>
        <v>0</v>
      </c>
      <c r="K85" s="35"/>
      <c r="L85" s="84" t="s">
        <v>61</v>
      </c>
      <c r="M85" s="84"/>
      <c r="N85" s="84"/>
      <c r="O85" s="35"/>
      <c r="P85" s="35"/>
      <c r="Q85" s="35"/>
      <c r="R85" s="35"/>
      <c r="S85" s="35"/>
      <c r="T85" s="35"/>
      <c r="U85" s="35"/>
      <c r="V85" s="35"/>
      <c r="W85" s="35"/>
    </row>
    <row r="86" spans="1:23" x14ac:dyDescent="0.3">
      <c r="B86" s="75" t="s">
        <v>129</v>
      </c>
      <c r="C86" s="76"/>
      <c r="D86" s="76"/>
      <c r="E86" s="76"/>
      <c r="F86" s="76"/>
      <c r="G86" s="77"/>
      <c r="H86" s="22">
        <v>1</v>
      </c>
      <c r="I86" s="17">
        <f>C1</f>
        <v>0</v>
      </c>
      <c r="J86" s="10">
        <f t="shared" si="0"/>
        <v>0</v>
      </c>
      <c r="K86" s="35"/>
      <c r="L86" s="72"/>
      <c r="M86" s="72"/>
      <c r="N86" s="72"/>
      <c r="O86" s="35"/>
      <c r="P86" s="35"/>
      <c r="Q86" s="35"/>
      <c r="R86" s="35"/>
      <c r="S86" s="35"/>
      <c r="T86" s="35"/>
      <c r="U86" s="35"/>
      <c r="V86" s="35"/>
      <c r="W86" s="35"/>
    </row>
    <row r="87" spans="1:23" x14ac:dyDescent="0.3">
      <c r="B87" s="75" t="s">
        <v>130</v>
      </c>
      <c r="C87" s="76"/>
      <c r="D87" s="76"/>
      <c r="E87" s="76"/>
      <c r="F87" s="76"/>
      <c r="G87" s="77"/>
      <c r="H87" s="22">
        <v>8</v>
      </c>
      <c r="I87" s="17">
        <v>0</v>
      </c>
      <c r="J87" s="10">
        <f t="shared" si="0"/>
        <v>0</v>
      </c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</row>
    <row r="88" spans="1:23" x14ac:dyDescent="0.3">
      <c r="B88" s="75" t="s">
        <v>23</v>
      </c>
      <c r="C88" s="76"/>
      <c r="D88" s="76"/>
      <c r="E88" s="76"/>
      <c r="F88" s="76"/>
      <c r="G88" s="77"/>
      <c r="H88" s="22" t="s">
        <v>22</v>
      </c>
      <c r="I88" s="17"/>
      <c r="J88" s="10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</row>
    <row r="89" spans="1:23" x14ac:dyDescent="0.3">
      <c r="B89" s="97" t="s">
        <v>51</v>
      </c>
      <c r="C89" s="97"/>
      <c r="D89" s="97"/>
      <c r="E89" s="97"/>
      <c r="F89" s="97"/>
      <c r="G89" s="97"/>
      <c r="H89" s="20">
        <v>10</v>
      </c>
      <c r="I89" s="17"/>
      <c r="J89" s="10">
        <f t="shared" si="0"/>
        <v>0</v>
      </c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</row>
    <row r="90" spans="1:23" x14ac:dyDescent="0.3">
      <c r="B90" s="91"/>
      <c r="C90" s="91"/>
      <c r="D90" s="91"/>
      <c r="E90" s="91"/>
      <c r="F90" s="91"/>
      <c r="G90" s="96"/>
      <c r="H90" s="19">
        <v>1</v>
      </c>
      <c r="I90" s="17"/>
      <c r="J90" s="12">
        <f t="shared" si="0"/>
        <v>0</v>
      </c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7.25" customHeight="1" x14ac:dyDescent="0.3">
      <c r="B91" s="39"/>
      <c r="C91" s="39"/>
      <c r="D91" s="39"/>
      <c r="E91" s="39"/>
      <c r="F91" s="39"/>
      <c r="G91" s="98" t="s">
        <v>20</v>
      </c>
      <c r="H91" s="98"/>
      <c r="I91" s="98"/>
      <c r="J91" s="13">
        <f>SUM(J82:J90)</f>
        <v>0</v>
      </c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</row>
    <row r="92" spans="1:23" ht="16.2" thickBot="1" x14ac:dyDescent="0.35">
      <c r="A92" s="35"/>
      <c r="B92" s="81"/>
      <c r="C92" s="81"/>
      <c r="D92" s="81"/>
      <c r="E92" s="81"/>
      <c r="F92" s="81"/>
      <c r="G92" s="81"/>
      <c r="H92" s="35"/>
      <c r="I92" s="35"/>
      <c r="J92" s="38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</row>
    <row r="93" spans="1:23" ht="16.95" customHeight="1" x14ac:dyDescent="0.45">
      <c r="A93" s="40"/>
      <c r="B93" s="40"/>
      <c r="C93" s="40"/>
      <c r="D93" s="40"/>
      <c r="E93" s="100" t="s">
        <v>12</v>
      </c>
      <c r="F93" s="101"/>
      <c r="G93" s="101"/>
      <c r="H93" s="106">
        <f>+J91+J79+J69+J36+J27+J22+J15+J8+J129</f>
        <v>0</v>
      </c>
      <c r="I93" s="106"/>
      <c r="J93" s="107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</row>
    <row r="94" spans="1:23" ht="16.05" customHeight="1" x14ac:dyDescent="0.45">
      <c r="A94" s="40"/>
      <c r="B94" s="40"/>
      <c r="C94" s="40"/>
      <c r="D94" s="40"/>
      <c r="E94" s="102"/>
      <c r="F94" s="103"/>
      <c r="G94" s="103"/>
      <c r="H94" s="108"/>
      <c r="I94" s="108"/>
      <c r="J94" s="109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</row>
    <row r="95" spans="1:23" ht="16.05" customHeight="1" thickBot="1" x14ac:dyDescent="0.5">
      <c r="A95" s="40"/>
      <c r="B95" s="40"/>
      <c r="C95" s="40"/>
      <c r="D95" s="40"/>
      <c r="E95" s="104"/>
      <c r="F95" s="105"/>
      <c r="G95" s="105"/>
      <c r="H95" s="110"/>
      <c r="I95" s="110"/>
      <c r="J95" s="111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</row>
    <row r="96" spans="1:23" ht="16.2" thickBot="1" x14ac:dyDescent="0.35">
      <c r="A96" s="35"/>
      <c r="B96" s="34"/>
      <c r="C96" s="34"/>
      <c r="D96" s="34"/>
      <c r="E96" s="34"/>
      <c r="F96" s="34"/>
      <c r="G96" s="34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</row>
    <row r="97" spans="1:36" ht="16.2" thickBot="1" x14ac:dyDescent="0.35">
      <c r="A97" s="35"/>
      <c r="B97" s="43" t="s">
        <v>63</v>
      </c>
      <c r="C97" s="44"/>
      <c r="D97" s="44"/>
      <c r="E97" s="45"/>
      <c r="F97" s="34"/>
      <c r="G97" s="34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</row>
    <row r="98" spans="1:36" x14ac:dyDescent="0.3">
      <c r="A98" s="35"/>
      <c r="B98" s="34"/>
      <c r="C98" s="34"/>
      <c r="D98" s="34"/>
      <c r="E98" s="34"/>
      <c r="F98" s="34"/>
      <c r="G98" s="34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</row>
    <row r="99" spans="1:36" x14ac:dyDescent="0.3">
      <c r="A99" s="35"/>
      <c r="B99" s="34"/>
      <c r="C99" s="34"/>
      <c r="D99" s="34"/>
      <c r="E99" s="34"/>
      <c r="F99" s="34"/>
      <c r="G99" s="34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</row>
    <row r="100" spans="1:36" ht="16.2" thickBot="1" x14ac:dyDescent="0.35">
      <c r="A100" s="35"/>
      <c r="B100" s="34"/>
      <c r="C100" s="34"/>
      <c r="D100" s="34"/>
      <c r="E100" s="34"/>
      <c r="F100" s="34"/>
      <c r="G100" s="3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</row>
    <row r="101" spans="1:36" ht="16.2" thickBot="1" x14ac:dyDescent="0.35">
      <c r="A101" s="35"/>
      <c r="B101" s="59" t="s">
        <v>99</v>
      </c>
      <c r="C101" s="34"/>
      <c r="D101" s="34"/>
      <c r="E101" s="34"/>
      <c r="F101" s="34"/>
      <c r="G101" s="34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36" x14ac:dyDescent="0.3">
      <c r="A102" s="35"/>
      <c r="B102" s="55" t="s">
        <v>120</v>
      </c>
      <c r="C102" s="34"/>
      <c r="D102" s="34"/>
      <c r="E102" s="34"/>
      <c r="F102" s="34"/>
      <c r="G102" s="34"/>
      <c r="H102" s="20">
        <v>3.5</v>
      </c>
      <c r="I102" s="17"/>
      <c r="J102" s="10">
        <f t="shared" ref="J102:J128" si="3">+H102*I102</f>
        <v>0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36" x14ac:dyDescent="0.3">
      <c r="A103" s="35"/>
      <c r="B103" s="55" t="s">
        <v>121</v>
      </c>
      <c r="C103" s="34"/>
      <c r="D103" s="34"/>
      <c r="E103" s="34"/>
      <c r="F103" s="34"/>
      <c r="G103" s="34"/>
      <c r="H103" s="20">
        <v>3.5</v>
      </c>
      <c r="I103" s="17"/>
      <c r="J103" s="10">
        <f t="shared" si="3"/>
        <v>0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</row>
    <row r="104" spans="1:36" ht="16.2" thickBot="1" x14ac:dyDescent="0.35">
      <c r="A104" s="35"/>
      <c r="B104" s="55" t="s">
        <v>122</v>
      </c>
      <c r="C104" s="34"/>
      <c r="D104" s="34"/>
      <c r="E104" s="34"/>
      <c r="F104" s="34"/>
      <c r="G104" s="34"/>
      <c r="H104" s="20">
        <v>3.5</v>
      </c>
      <c r="I104" s="18"/>
      <c r="J104" s="12">
        <f t="shared" si="3"/>
        <v>0</v>
      </c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</row>
    <row r="105" spans="1:36" ht="16.2" thickBot="1" x14ac:dyDescent="0.35">
      <c r="A105" s="35"/>
      <c r="B105" s="43" t="s">
        <v>123</v>
      </c>
      <c r="C105" s="44"/>
      <c r="D105" s="44"/>
      <c r="E105" s="44"/>
      <c r="F105" s="44"/>
      <c r="G105" s="45"/>
      <c r="H105" s="20">
        <v>3.5</v>
      </c>
      <c r="I105" s="66"/>
      <c r="J105" s="11">
        <f t="shared" si="3"/>
        <v>0</v>
      </c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</row>
    <row r="106" spans="1:36" x14ac:dyDescent="0.3">
      <c r="A106" s="35"/>
      <c r="B106" s="55" t="s">
        <v>124</v>
      </c>
      <c r="C106" s="34"/>
      <c r="D106" s="34"/>
      <c r="E106" s="34"/>
      <c r="F106" s="34"/>
      <c r="G106" s="34"/>
      <c r="H106" s="20">
        <v>3.5</v>
      </c>
      <c r="I106" s="25"/>
      <c r="J106" s="26">
        <f t="shared" si="3"/>
        <v>0</v>
      </c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36" x14ac:dyDescent="0.3">
      <c r="A107" s="35"/>
      <c r="B107" s="55" t="s">
        <v>125</v>
      </c>
      <c r="C107" s="34"/>
      <c r="D107" s="34"/>
      <c r="E107" s="34"/>
      <c r="F107" s="34"/>
      <c r="G107" s="34"/>
      <c r="H107" s="20">
        <v>3.5</v>
      </c>
      <c r="I107" s="17"/>
      <c r="J107" s="10">
        <f t="shared" si="3"/>
        <v>0</v>
      </c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36" ht="16.2" thickBot="1" x14ac:dyDescent="0.35">
      <c r="A108" s="35"/>
      <c r="B108" s="55" t="s">
        <v>115</v>
      </c>
      <c r="C108" s="34"/>
      <c r="D108" s="34"/>
      <c r="E108" s="34"/>
      <c r="F108" s="34"/>
      <c r="G108" s="34"/>
      <c r="H108" s="20">
        <v>3.5</v>
      </c>
      <c r="I108" s="17"/>
      <c r="J108" s="10">
        <f t="shared" si="3"/>
        <v>0</v>
      </c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</row>
    <row r="109" spans="1:36" s="58" customFormat="1" ht="16.2" thickBot="1" x14ac:dyDescent="0.35">
      <c r="A109" s="56"/>
      <c r="B109" s="59" t="s">
        <v>100</v>
      </c>
      <c r="C109" s="57"/>
      <c r="D109" s="57"/>
      <c r="E109" s="57"/>
      <c r="F109" s="57"/>
      <c r="G109" s="57"/>
      <c r="H109" s="20"/>
      <c r="I109" s="17"/>
      <c r="J109" s="10">
        <f t="shared" si="3"/>
        <v>0</v>
      </c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</row>
    <row r="110" spans="1:36" s="58" customFormat="1" x14ac:dyDescent="0.3">
      <c r="A110" s="56"/>
      <c r="B110" s="60"/>
      <c r="C110" s="57"/>
      <c r="D110" s="57"/>
      <c r="E110" s="57"/>
      <c r="F110" s="57"/>
      <c r="G110" s="57"/>
      <c r="H110" s="20"/>
      <c r="I110" s="17"/>
      <c r="J110" s="10">
        <f t="shared" si="3"/>
        <v>0</v>
      </c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</row>
    <row r="111" spans="1:36" x14ac:dyDescent="0.3">
      <c r="A111" s="35"/>
      <c r="B111" s="55" t="s">
        <v>107</v>
      </c>
      <c r="C111" s="34"/>
      <c r="D111" s="34"/>
      <c r="E111" s="34"/>
      <c r="F111" s="34"/>
      <c r="G111" s="34"/>
      <c r="H111" s="20">
        <v>2.5</v>
      </c>
      <c r="I111" s="17"/>
      <c r="J111" s="10">
        <f t="shared" si="3"/>
        <v>0</v>
      </c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36" ht="16.2" thickBot="1" x14ac:dyDescent="0.35">
      <c r="A112" s="35"/>
      <c r="B112" s="55" t="s">
        <v>108</v>
      </c>
      <c r="C112" s="34"/>
      <c r="D112" s="34"/>
      <c r="E112" s="34"/>
      <c r="F112" s="34"/>
      <c r="G112" s="34"/>
      <c r="H112" s="19">
        <v>2.5</v>
      </c>
      <c r="I112" s="18"/>
      <c r="J112" s="12">
        <f t="shared" si="3"/>
        <v>0</v>
      </c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6.2" thickBot="1" x14ac:dyDescent="0.35">
      <c r="A113" s="35"/>
      <c r="B113" s="43" t="s">
        <v>109</v>
      </c>
      <c r="C113" s="44"/>
      <c r="D113" s="44"/>
      <c r="E113" s="44"/>
      <c r="F113" s="44"/>
      <c r="G113" s="44"/>
      <c r="H113" s="67">
        <v>3</v>
      </c>
      <c r="I113" s="66"/>
      <c r="J113" s="11">
        <f t="shared" si="3"/>
        <v>0</v>
      </c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1:23" x14ac:dyDescent="0.3">
      <c r="A114" s="35"/>
      <c r="B114" s="55" t="s">
        <v>110</v>
      </c>
      <c r="C114" s="34"/>
      <c r="D114" s="34"/>
      <c r="E114" s="34"/>
      <c r="F114" s="34"/>
      <c r="G114" s="34"/>
      <c r="H114" s="23">
        <v>3</v>
      </c>
      <c r="I114" s="25"/>
      <c r="J114" s="26">
        <f t="shared" si="3"/>
        <v>0</v>
      </c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1:23" x14ac:dyDescent="0.3">
      <c r="A115" s="35"/>
      <c r="B115" s="55" t="s">
        <v>114</v>
      </c>
      <c r="C115" s="34"/>
      <c r="D115" s="34"/>
      <c r="E115" s="34"/>
      <c r="F115" s="34"/>
      <c r="G115" s="34"/>
      <c r="H115" s="20">
        <v>3</v>
      </c>
      <c r="I115" s="17"/>
      <c r="J115" s="10">
        <f t="shared" si="3"/>
        <v>0</v>
      </c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</row>
    <row r="116" spans="1:23" ht="16.2" thickBot="1" x14ac:dyDescent="0.35">
      <c r="A116" s="35"/>
      <c r="B116" s="55" t="s">
        <v>113</v>
      </c>
      <c r="C116" s="34"/>
      <c r="D116" s="34"/>
      <c r="E116" s="34"/>
      <c r="F116" s="34"/>
      <c r="G116" s="34"/>
      <c r="H116" s="19">
        <v>3</v>
      </c>
      <c r="I116" s="18"/>
      <c r="J116" s="12">
        <f t="shared" si="3"/>
        <v>0</v>
      </c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</row>
    <row r="117" spans="1:23" ht="16.2" thickBot="1" x14ac:dyDescent="0.35">
      <c r="B117" s="43" t="s">
        <v>112</v>
      </c>
      <c r="C117" s="44"/>
      <c r="D117" s="44"/>
      <c r="E117" s="44"/>
      <c r="F117" s="44"/>
      <c r="G117" s="44"/>
      <c r="H117" s="67">
        <v>3</v>
      </c>
      <c r="I117" s="66"/>
      <c r="J117" s="11">
        <f t="shared" si="3"/>
        <v>0</v>
      </c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</row>
    <row r="118" spans="1:23" x14ac:dyDescent="0.3">
      <c r="B118" s="55" t="s">
        <v>111</v>
      </c>
      <c r="C118" s="34"/>
      <c r="D118" s="34"/>
      <c r="E118" s="34"/>
      <c r="F118" s="34"/>
      <c r="G118" s="34"/>
      <c r="H118" s="23">
        <v>3</v>
      </c>
      <c r="I118" s="25"/>
      <c r="J118" s="26">
        <f t="shared" si="3"/>
        <v>0</v>
      </c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</row>
    <row r="119" spans="1:23" ht="16.2" thickBot="1" x14ac:dyDescent="0.35">
      <c r="B119" s="55" t="s">
        <v>118</v>
      </c>
      <c r="C119" s="34"/>
      <c r="D119" s="34"/>
      <c r="E119" s="34"/>
      <c r="F119" s="34"/>
      <c r="G119" s="34"/>
      <c r="H119" s="20">
        <v>3</v>
      </c>
      <c r="I119" s="17"/>
      <c r="J119" s="10">
        <f t="shared" si="3"/>
        <v>0</v>
      </c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</row>
    <row r="120" spans="1:23" ht="16.2" thickBot="1" x14ac:dyDescent="0.35">
      <c r="B120" s="59" t="s">
        <v>101</v>
      </c>
      <c r="C120" s="34"/>
      <c r="D120" s="34"/>
      <c r="E120" s="34"/>
      <c r="F120" s="34"/>
      <c r="G120" s="34"/>
      <c r="H120" s="20"/>
      <c r="I120" s="17"/>
      <c r="J120" s="10">
        <f t="shared" si="3"/>
        <v>0</v>
      </c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</row>
    <row r="121" spans="1:23" x14ac:dyDescent="0.3">
      <c r="B121" s="55" t="s">
        <v>102</v>
      </c>
      <c r="C121" s="34"/>
      <c r="D121" s="34"/>
      <c r="E121" s="34"/>
      <c r="F121" s="34"/>
      <c r="G121" s="34"/>
      <c r="H121" s="20">
        <v>7.5</v>
      </c>
      <c r="I121" s="17"/>
      <c r="J121" s="10">
        <f t="shared" si="3"/>
        <v>0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</row>
    <row r="122" spans="1:23" x14ac:dyDescent="0.3">
      <c r="B122" s="55" t="s">
        <v>103</v>
      </c>
      <c r="C122" s="34"/>
      <c r="D122" s="34"/>
      <c r="E122" s="34"/>
      <c r="F122" s="34"/>
      <c r="G122" s="34"/>
      <c r="H122" s="20">
        <v>7.5</v>
      </c>
      <c r="I122" s="17"/>
      <c r="J122" s="10">
        <f t="shared" si="3"/>
        <v>0</v>
      </c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</row>
    <row r="123" spans="1:23" ht="16.2" thickBot="1" x14ac:dyDescent="0.35">
      <c r="B123" s="55" t="s">
        <v>104</v>
      </c>
      <c r="C123" s="34"/>
      <c r="D123" s="34"/>
      <c r="E123" s="34"/>
      <c r="F123" s="34"/>
      <c r="G123" s="34"/>
      <c r="H123" s="20">
        <v>7.5</v>
      </c>
      <c r="I123" s="17"/>
      <c r="J123" s="10">
        <f t="shared" si="3"/>
        <v>0</v>
      </c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</row>
    <row r="124" spans="1:23" ht="16.2" thickBot="1" x14ac:dyDescent="0.35">
      <c r="B124" s="59" t="s">
        <v>105</v>
      </c>
      <c r="C124" s="34"/>
      <c r="D124" s="34"/>
      <c r="E124" s="34"/>
      <c r="F124" s="34"/>
      <c r="G124" s="34"/>
      <c r="H124" s="20"/>
      <c r="I124" s="17"/>
      <c r="J124" s="10">
        <f t="shared" si="3"/>
        <v>0</v>
      </c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</row>
    <row r="125" spans="1:23" x14ac:dyDescent="0.3">
      <c r="B125" s="55" t="s">
        <v>97</v>
      </c>
      <c r="C125" s="34"/>
      <c r="D125" s="34"/>
      <c r="E125" s="34"/>
      <c r="F125" s="34"/>
      <c r="G125" s="34"/>
      <c r="H125" s="20"/>
      <c r="I125" s="17"/>
      <c r="J125" s="10">
        <f t="shared" si="3"/>
        <v>0</v>
      </c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</row>
    <row r="126" spans="1:23" x14ac:dyDescent="0.3">
      <c r="B126" s="55" t="s">
        <v>98</v>
      </c>
      <c r="C126" s="34"/>
      <c r="D126" s="34"/>
      <c r="E126" s="34"/>
      <c r="F126" s="34"/>
      <c r="G126" s="34"/>
      <c r="H126" s="20"/>
      <c r="I126" s="17"/>
      <c r="J126" s="10">
        <f t="shared" si="3"/>
        <v>0</v>
      </c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</row>
    <row r="127" spans="1:23" x14ac:dyDescent="0.3">
      <c r="B127" s="61">
        <v>4.5</v>
      </c>
      <c r="C127" s="34"/>
      <c r="D127" s="34"/>
      <c r="E127" s="34"/>
      <c r="F127" s="34"/>
      <c r="G127" s="34"/>
      <c r="H127" s="20"/>
      <c r="I127" s="17"/>
      <c r="J127" s="10">
        <f t="shared" si="3"/>
        <v>0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</row>
    <row r="128" spans="1:23" x14ac:dyDescent="0.3">
      <c r="B128" s="34"/>
      <c r="C128" s="34"/>
      <c r="D128" s="34"/>
      <c r="E128" s="34"/>
      <c r="F128" s="34"/>
      <c r="G128" s="34"/>
      <c r="H128" s="19">
        <v>4.5</v>
      </c>
      <c r="I128" s="18"/>
      <c r="J128" s="12">
        <f t="shared" si="3"/>
        <v>0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2:23" ht="22.8" x14ac:dyDescent="0.4">
      <c r="B129" s="65" t="s">
        <v>3</v>
      </c>
      <c r="C129" s="63"/>
      <c r="D129" s="63"/>
      <c r="E129" s="63"/>
      <c r="F129" s="63"/>
      <c r="G129" s="63"/>
      <c r="H129" s="62"/>
      <c r="I129" s="62"/>
      <c r="J129" s="64">
        <f>SUM(J102:J127)</f>
        <v>0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2:23" x14ac:dyDescent="0.3">
      <c r="B130" s="34"/>
      <c r="C130" s="34"/>
      <c r="D130" s="34"/>
      <c r="E130" s="34"/>
      <c r="F130" s="34"/>
      <c r="G130" s="34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1" spans="2:23" x14ac:dyDescent="0.3">
      <c r="B131" s="34"/>
      <c r="C131" s="34"/>
      <c r="D131" s="34"/>
      <c r="E131" s="34"/>
      <c r="F131" s="34"/>
      <c r="G131" s="34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</row>
    <row r="132" spans="2:23" ht="22.8" x14ac:dyDescent="0.4">
      <c r="B132" s="68"/>
      <c r="C132" s="68"/>
      <c r="D132" s="68"/>
      <c r="E132" s="68"/>
      <c r="F132" s="68"/>
      <c r="G132" s="68"/>
      <c r="H132" s="69"/>
      <c r="I132" s="69"/>
      <c r="J132" s="69"/>
      <c r="K132" s="70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  <row r="133" spans="2:23" ht="22.8" x14ac:dyDescent="0.4">
      <c r="B133" s="68"/>
      <c r="C133" s="68"/>
      <c r="D133" s="68"/>
      <c r="E133" s="68"/>
      <c r="F133" s="68"/>
      <c r="G133" s="68"/>
      <c r="H133" s="69"/>
      <c r="I133" s="69"/>
      <c r="J133" s="71"/>
      <c r="K133" s="70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</row>
    <row r="134" spans="2:23" x14ac:dyDescent="0.3">
      <c r="B134" s="34"/>
      <c r="C134" s="34"/>
      <c r="D134" s="34"/>
      <c r="E134" s="34"/>
      <c r="F134" s="34"/>
      <c r="G134" s="34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</row>
    <row r="135" spans="2:23" x14ac:dyDescent="0.3">
      <c r="B135" s="34"/>
      <c r="C135" s="34"/>
      <c r="D135" s="34"/>
      <c r="E135" s="34"/>
      <c r="F135" s="34"/>
      <c r="G135" s="34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</row>
    <row r="136" spans="2:23" x14ac:dyDescent="0.3">
      <c r="B136" s="34"/>
      <c r="C136" s="34"/>
      <c r="D136" s="34"/>
      <c r="E136" s="34"/>
      <c r="F136" s="34"/>
      <c r="G136" s="34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</row>
    <row r="137" spans="2:23" x14ac:dyDescent="0.3">
      <c r="B137" s="34"/>
      <c r="C137" s="34"/>
      <c r="D137" s="34"/>
      <c r="E137" s="34"/>
      <c r="F137" s="34"/>
      <c r="G137" s="34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</row>
    <row r="138" spans="2:23" x14ac:dyDescent="0.3">
      <c r="B138" s="34"/>
      <c r="C138" s="34"/>
      <c r="D138" s="34"/>
      <c r="E138" s="34"/>
      <c r="F138" s="34"/>
      <c r="G138" s="34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</row>
    <row r="139" spans="2:23" x14ac:dyDescent="0.3">
      <c r="B139" s="34"/>
      <c r="C139" s="34"/>
      <c r="D139" s="34"/>
      <c r="E139" s="34"/>
      <c r="F139" s="34"/>
      <c r="G139" s="34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</row>
    <row r="140" spans="2:23" x14ac:dyDescent="0.3">
      <c r="B140" s="34"/>
      <c r="C140" s="34"/>
      <c r="D140" s="34"/>
      <c r="E140" s="34"/>
      <c r="F140" s="34"/>
      <c r="G140" s="34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</row>
    <row r="141" spans="2:23" x14ac:dyDescent="0.3">
      <c r="B141" s="34"/>
      <c r="C141" s="34"/>
      <c r="D141" s="34"/>
      <c r="E141" s="34"/>
      <c r="F141" s="34"/>
      <c r="G141" s="34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</row>
    <row r="142" spans="2:23" x14ac:dyDescent="0.3">
      <c r="B142" s="34"/>
      <c r="C142" s="34"/>
      <c r="D142" s="34"/>
      <c r="E142" s="34"/>
      <c r="F142" s="34"/>
      <c r="G142" s="34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</row>
    <row r="143" spans="2:23" x14ac:dyDescent="0.3">
      <c r="B143" s="34"/>
      <c r="C143" s="34"/>
      <c r="D143" s="34"/>
      <c r="E143" s="34"/>
      <c r="F143" s="34"/>
      <c r="G143" s="34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</row>
    <row r="144" spans="2:23" x14ac:dyDescent="0.3">
      <c r="B144" s="34"/>
      <c r="C144" s="34"/>
      <c r="D144" s="34"/>
      <c r="E144" s="34"/>
      <c r="F144" s="34"/>
      <c r="G144" s="34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</row>
    <row r="145" spans="2:23" x14ac:dyDescent="0.3">
      <c r="B145" s="34"/>
      <c r="C145" s="34"/>
      <c r="D145" s="34"/>
      <c r="E145" s="34"/>
      <c r="F145" s="34"/>
      <c r="G145" s="34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</row>
    <row r="146" spans="2:23" x14ac:dyDescent="0.3">
      <c r="B146" s="34"/>
      <c r="C146" s="34"/>
      <c r="D146" s="34"/>
      <c r="E146" s="34"/>
      <c r="F146" s="34"/>
      <c r="G146" s="34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</row>
    <row r="147" spans="2:23" x14ac:dyDescent="0.3">
      <c r="B147" s="34"/>
      <c r="C147" s="34"/>
      <c r="D147" s="34"/>
      <c r="E147" s="34"/>
      <c r="F147" s="34"/>
      <c r="G147" s="34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</row>
    <row r="148" spans="2:23" x14ac:dyDescent="0.3">
      <c r="B148" s="34"/>
      <c r="C148" s="34"/>
      <c r="D148" s="34"/>
      <c r="E148" s="34"/>
      <c r="F148" s="34"/>
      <c r="G148" s="34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</row>
    <row r="149" spans="2:23" x14ac:dyDescent="0.3">
      <c r="B149" s="34"/>
      <c r="C149" s="34"/>
      <c r="D149" s="34"/>
      <c r="E149" s="34"/>
      <c r="F149" s="34"/>
      <c r="G149" s="34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</row>
    <row r="150" spans="2:23" x14ac:dyDescent="0.3">
      <c r="B150" s="34"/>
      <c r="C150" s="34"/>
      <c r="D150" s="34"/>
      <c r="E150" s="34"/>
      <c r="F150" s="34"/>
      <c r="G150" s="34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</row>
    <row r="151" spans="2:23" x14ac:dyDescent="0.3">
      <c r="B151" s="34"/>
      <c r="C151" s="34"/>
      <c r="D151" s="34"/>
      <c r="E151" s="34"/>
      <c r="F151" s="34"/>
      <c r="G151" s="34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</row>
    <row r="152" spans="2:23" x14ac:dyDescent="0.3">
      <c r="B152" s="34"/>
      <c r="C152" s="34"/>
      <c r="D152" s="34"/>
      <c r="E152" s="34"/>
      <c r="F152" s="34"/>
      <c r="G152" s="34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</row>
    <row r="153" spans="2:23" x14ac:dyDescent="0.3">
      <c r="B153" s="34"/>
      <c r="C153" s="34"/>
      <c r="D153" s="34"/>
      <c r="E153" s="34"/>
      <c r="F153" s="34"/>
      <c r="G153" s="34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</row>
    <row r="154" spans="2:23" x14ac:dyDescent="0.3">
      <c r="B154" s="34"/>
      <c r="C154" s="34"/>
      <c r="D154" s="34"/>
      <c r="E154" s="34"/>
      <c r="F154" s="34"/>
      <c r="G154" s="34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</row>
    <row r="155" spans="2:23" x14ac:dyDescent="0.3">
      <c r="B155" s="34"/>
      <c r="C155" s="34"/>
      <c r="D155" s="34"/>
      <c r="E155" s="34"/>
      <c r="F155" s="34"/>
      <c r="G155" s="34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</row>
    <row r="156" spans="2:23" x14ac:dyDescent="0.3">
      <c r="B156" s="34"/>
      <c r="C156" s="34"/>
      <c r="D156" s="34"/>
      <c r="E156" s="34"/>
      <c r="F156" s="34"/>
      <c r="G156" s="34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</row>
    <row r="157" spans="2:23" x14ac:dyDescent="0.3">
      <c r="B157" s="34"/>
      <c r="C157" s="34"/>
      <c r="D157" s="34"/>
      <c r="E157" s="34"/>
      <c r="F157" s="34"/>
      <c r="G157" s="34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</row>
    <row r="158" spans="2:23" x14ac:dyDescent="0.3">
      <c r="B158" s="34"/>
      <c r="C158" s="34"/>
      <c r="D158" s="34"/>
      <c r="E158" s="34"/>
      <c r="F158" s="34"/>
      <c r="G158" s="34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</row>
    <row r="159" spans="2:23" x14ac:dyDescent="0.3">
      <c r="B159" s="34"/>
      <c r="C159" s="34"/>
      <c r="D159" s="34"/>
      <c r="E159" s="34"/>
      <c r="F159" s="34"/>
      <c r="G159" s="34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</row>
  </sheetData>
  <customSheetViews>
    <customSheetView guid="{B96D69ED-A122-4B1F-B541-26883FB2A96E}">
      <selection activeCell="G5" sqref="G5:I5"/>
      <pageMargins left="0.7" right="0.7" top="0.75" bottom="0.75" header="0.3" footer="0.3"/>
      <pageSetup paperSize="9" orientation="portrait" r:id="rId1"/>
    </customSheetView>
  </customSheetViews>
  <mergeCells count="91">
    <mergeCell ref="E93:G95"/>
    <mergeCell ref="H93:J95"/>
    <mergeCell ref="B20:G20"/>
    <mergeCell ref="B74:G74"/>
    <mergeCell ref="B84:G84"/>
    <mergeCell ref="B85:G85"/>
    <mergeCell ref="B87:G87"/>
    <mergeCell ref="B88:G88"/>
    <mergeCell ref="B45:G45"/>
    <mergeCell ref="G69:I69"/>
    <mergeCell ref="B49:G49"/>
    <mergeCell ref="B50:G50"/>
    <mergeCell ref="B71:G71"/>
    <mergeCell ref="B63:G63"/>
    <mergeCell ref="B66:G66"/>
    <mergeCell ref="B65:G65"/>
    <mergeCell ref="B19:G19"/>
    <mergeCell ref="B21:G21"/>
    <mergeCell ref="B72:G72"/>
    <mergeCell ref="G91:I91"/>
    <mergeCell ref="G79:I79"/>
    <mergeCell ref="B73:G73"/>
    <mergeCell ref="B75:G75"/>
    <mergeCell ref="B76:G76"/>
    <mergeCell ref="B77:G77"/>
    <mergeCell ref="B78:G78"/>
    <mergeCell ref="B61:G61"/>
    <mergeCell ref="B60:G60"/>
    <mergeCell ref="B53:G53"/>
    <mergeCell ref="B54:G54"/>
    <mergeCell ref="B55:G55"/>
    <mergeCell ref="B92:G92"/>
    <mergeCell ref="B81:G81"/>
    <mergeCell ref="B82:G82"/>
    <mergeCell ref="B83:G83"/>
    <mergeCell ref="B90:G90"/>
    <mergeCell ref="B89:G89"/>
    <mergeCell ref="B86:G86"/>
    <mergeCell ref="G22:I22"/>
    <mergeCell ref="B29:G29"/>
    <mergeCell ref="B33:G33"/>
    <mergeCell ref="B30:G30"/>
    <mergeCell ref="B31:G31"/>
    <mergeCell ref="B32:G32"/>
    <mergeCell ref="G27:I27"/>
    <mergeCell ref="B13:G13"/>
    <mergeCell ref="B14:G14"/>
    <mergeCell ref="B16:G16"/>
    <mergeCell ref="B17:G17"/>
    <mergeCell ref="B18:G18"/>
    <mergeCell ref="G15:I15"/>
    <mergeCell ref="B3:G3"/>
    <mergeCell ref="B5:G5"/>
    <mergeCell ref="B7:G7"/>
    <mergeCell ref="B9:G9"/>
    <mergeCell ref="B10:G10"/>
    <mergeCell ref="B4:G4"/>
    <mergeCell ref="G8:I8"/>
    <mergeCell ref="B6:G6"/>
    <mergeCell ref="B67:G67"/>
    <mergeCell ref="L85:N85"/>
    <mergeCell ref="B56:G56"/>
    <mergeCell ref="B57:G57"/>
    <mergeCell ref="B24:G24"/>
    <mergeCell ref="B25:G25"/>
    <mergeCell ref="B52:G52"/>
    <mergeCell ref="L40:T68"/>
    <mergeCell ref="B28:G28"/>
    <mergeCell ref="B46:G46"/>
    <mergeCell ref="B34:G34"/>
    <mergeCell ref="B37:G37"/>
    <mergeCell ref="B39:G39"/>
    <mergeCell ref="B35:G35"/>
    <mergeCell ref="G36:I36"/>
    <mergeCell ref="B40:G40"/>
    <mergeCell ref="L13:T14"/>
    <mergeCell ref="L18:T21"/>
    <mergeCell ref="B68:G68"/>
    <mergeCell ref="B41:G41"/>
    <mergeCell ref="B47:G47"/>
    <mergeCell ref="B48:G48"/>
    <mergeCell ref="B26:G26"/>
    <mergeCell ref="B42:G42"/>
    <mergeCell ref="B43:G43"/>
    <mergeCell ref="B44:G44"/>
    <mergeCell ref="B51:G51"/>
    <mergeCell ref="B62:G62"/>
    <mergeCell ref="B23:G23"/>
    <mergeCell ref="B58:G58"/>
    <mergeCell ref="B59:G59"/>
    <mergeCell ref="B64:G64"/>
  </mergeCells>
  <pageMargins left="0.62992125984251968" right="0.23622047244094491" top="0.19685039370078741" bottom="0.19685039370078741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workbookViewId="0">
      <selection activeCell="F32" sqref="F32"/>
    </sheetView>
  </sheetViews>
  <sheetFormatPr defaultColWidth="9.109375" defaultRowHeight="15.6" x14ac:dyDescent="0.3"/>
  <cols>
    <col min="1" max="1" width="9.109375" style="1"/>
    <col min="2" max="3" width="9.109375" style="2"/>
    <col min="4" max="4" width="12" style="2" customWidth="1"/>
    <col min="5" max="6" width="9.109375" style="2"/>
    <col min="7" max="7" width="14.77734375" style="2" customWidth="1"/>
    <col min="8" max="8" width="10.77734375" style="1" bestFit="1" customWidth="1"/>
    <col min="9" max="13" width="9.109375" style="1"/>
    <col min="14" max="14" width="12.77734375" style="1" customWidth="1"/>
    <col min="15" max="16384" width="9.109375" style="1"/>
  </cols>
  <sheetData>
    <row r="1" spans="1:17" ht="16.2" thickBot="1" x14ac:dyDescent="0.35">
      <c r="B1" s="113" t="s">
        <v>25</v>
      </c>
      <c r="C1" s="113"/>
      <c r="D1" s="113"/>
      <c r="E1" s="113"/>
      <c r="F1" s="113"/>
      <c r="G1" s="113"/>
      <c r="H1" s="5" t="s">
        <v>1</v>
      </c>
      <c r="I1" s="5" t="s">
        <v>2</v>
      </c>
      <c r="J1" s="3" t="s">
        <v>3</v>
      </c>
    </row>
    <row r="2" spans="1:17" ht="16.2" thickBot="1" x14ac:dyDescent="0.35">
      <c r="A2" s="6"/>
      <c r="B2" s="75" t="s">
        <v>31</v>
      </c>
      <c r="C2" s="76"/>
      <c r="D2" s="76"/>
      <c r="E2" s="76"/>
      <c r="F2" s="76"/>
      <c r="G2" s="77"/>
      <c r="H2" s="20"/>
      <c r="I2" s="27"/>
      <c r="J2" s="8">
        <f>+H2*I2</f>
        <v>0</v>
      </c>
      <c r="L2" s="113" t="s">
        <v>33</v>
      </c>
      <c r="M2" s="113"/>
      <c r="N2" s="113"/>
      <c r="O2" s="113"/>
      <c r="P2" s="113"/>
      <c r="Q2" s="113"/>
    </row>
    <row r="3" spans="1:17" x14ac:dyDescent="0.3">
      <c r="A3" s="6"/>
      <c r="B3" s="75" t="s">
        <v>32</v>
      </c>
      <c r="C3" s="76"/>
      <c r="D3" s="76"/>
      <c r="E3" s="76"/>
      <c r="F3" s="76"/>
      <c r="G3" s="77"/>
      <c r="H3" s="23"/>
      <c r="I3" s="27"/>
      <c r="J3" s="26">
        <f t="shared" ref="J3" si="0">+H3*I3</f>
        <v>0</v>
      </c>
      <c r="L3" s="114" t="s">
        <v>37</v>
      </c>
      <c r="M3" s="115"/>
      <c r="N3" s="115"/>
      <c r="O3" s="115" t="s">
        <v>35</v>
      </c>
      <c r="P3" s="118"/>
    </row>
    <row r="4" spans="1:17" ht="16.2" thickBot="1" x14ac:dyDescent="0.35">
      <c r="A4" s="24"/>
      <c r="B4" s="97"/>
      <c r="C4" s="97"/>
      <c r="D4" s="97"/>
      <c r="E4" s="97"/>
      <c r="F4" s="97"/>
      <c r="G4" s="97"/>
      <c r="H4" s="23"/>
      <c r="I4" s="25"/>
      <c r="J4" s="26">
        <f>+H4*I4</f>
        <v>0</v>
      </c>
      <c r="L4" s="116"/>
      <c r="M4" s="117"/>
      <c r="N4" s="117"/>
      <c r="O4" s="28" t="s">
        <v>36</v>
      </c>
      <c r="P4" s="29" t="s">
        <v>34</v>
      </c>
    </row>
    <row r="5" spans="1:17" x14ac:dyDescent="0.3">
      <c r="A5" s="6"/>
      <c r="B5" s="78"/>
      <c r="C5" s="78"/>
      <c r="D5" s="78"/>
      <c r="E5" s="78"/>
      <c r="F5" s="78"/>
      <c r="G5" s="78"/>
      <c r="H5" s="20"/>
      <c r="I5" s="17"/>
      <c r="J5" s="10">
        <f t="shared" ref="J5:J19" si="1">+H5*I5</f>
        <v>0</v>
      </c>
      <c r="L5" s="97"/>
      <c r="M5" s="97"/>
      <c r="N5" s="97"/>
      <c r="O5" s="30"/>
      <c r="P5" s="30"/>
    </row>
    <row r="6" spans="1:17" x14ac:dyDescent="0.3">
      <c r="A6" s="6"/>
      <c r="B6" s="75"/>
      <c r="C6" s="76"/>
      <c r="D6" s="76"/>
      <c r="E6" s="76"/>
      <c r="F6" s="76"/>
      <c r="G6" s="77"/>
      <c r="H6" s="20"/>
      <c r="I6" s="17"/>
      <c r="J6" s="10">
        <f t="shared" si="1"/>
        <v>0</v>
      </c>
      <c r="L6" s="78"/>
      <c r="M6" s="78"/>
      <c r="N6" s="78"/>
      <c r="O6" s="31"/>
      <c r="P6" s="31"/>
      <c r="Q6" s="2"/>
    </row>
    <row r="7" spans="1:17" x14ac:dyDescent="0.3">
      <c r="A7" s="6"/>
      <c r="B7" s="75"/>
      <c r="C7" s="76"/>
      <c r="D7" s="76"/>
      <c r="E7" s="76"/>
      <c r="F7" s="76"/>
      <c r="G7" s="77"/>
      <c r="H7" s="20"/>
      <c r="I7" s="17"/>
      <c r="J7" s="10">
        <f t="shared" si="1"/>
        <v>0</v>
      </c>
      <c r="L7" s="78"/>
      <c r="M7" s="78"/>
      <c r="N7" s="78"/>
      <c r="O7" s="31"/>
      <c r="P7" s="31"/>
      <c r="Q7" s="2"/>
    </row>
    <row r="8" spans="1:17" x14ac:dyDescent="0.3">
      <c r="A8" s="6"/>
      <c r="B8" s="75"/>
      <c r="C8" s="76"/>
      <c r="D8" s="76"/>
      <c r="E8" s="76"/>
      <c r="F8" s="76"/>
      <c r="G8" s="77"/>
      <c r="H8" s="20"/>
      <c r="I8" s="17"/>
      <c r="J8" s="10">
        <f t="shared" si="1"/>
        <v>0</v>
      </c>
      <c r="L8" s="78"/>
      <c r="M8" s="78"/>
      <c r="N8" s="78"/>
      <c r="O8" s="31"/>
      <c r="P8" s="31"/>
      <c r="Q8" s="2"/>
    </row>
    <row r="9" spans="1:17" x14ac:dyDescent="0.3">
      <c r="A9" s="6"/>
      <c r="B9" s="78"/>
      <c r="C9" s="78"/>
      <c r="D9" s="78"/>
      <c r="E9" s="78"/>
      <c r="F9" s="78"/>
      <c r="G9" s="78"/>
      <c r="H9" s="20"/>
      <c r="I9" s="17"/>
      <c r="J9" s="10">
        <f t="shared" si="1"/>
        <v>0</v>
      </c>
      <c r="L9" s="78"/>
      <c r="M9" s="78"/>
      <c r="N9" s="78"/>
      <c r="O9" s="31"/>
      <c r="P9" s="31"/>
      <c r="Q9" s="2"/>
    </row>
    <row r="10" spans="1:17" x14ac:dyDescent="0.3">
      <c r="A10" s="6"/>
      <c r="B10" s="78"/>
      <c r="C10" s="78"/>
      <c r="D10" s="78"/>
      <c r="E10" s="78"/>
      <c r="F10" s="78"/>
      <c r="G10" s="78"/>
      <c r="H10" s="20"/>
      <c r="I10" s="17"/>
      <c r="J10" s="10">
        <f t="shared" si="1"/>
        <v>0</v>
      </c>
      <c r="L10" s="78"/>
      <c r="M10" s="78"/>
      <c r="N10" s="78"/>
      <c r="O10" s="31"/>
      <c r="P10" s="31"/>
      <c r="Q10" s="2"/>
    </row>
    <row r="11" spans="1:17" x14ac:dyDescent="0.3">
      <c r="A11" s="6"/>
      <c r="B11" s="78"/>
      <c r="C11" s="78"/>
      <c r="D11" s="78"/>
      <c r="E11" s="78"/>
      <c r="F11" s="78"/>
      <c r="G11" s="78"/>
      <c r="H11" s="20"/>
      <c r="I11" s="17"/>
      <c r="J11" s="10">
        <f t="shared" si="1"/>
        <v>0</v>
      </c>
      <c r="L11" s="78"/>
      <c r="M11" s="78"/>
      <c r="N11" s="78"/>
      <c r="O11" s="31"/>
      <c r="P11" s="31"/>
      <c r="Q11" s="2"/>
    </row>
    <row r="12" spans="1:17" x14ac:dyDescent="0.3">
      <c r="A12" s="21"/>
      <c r="B12" s="75"/>
      <c r="C12" s="76"/>
      <c r="D12" s="76"/>
      <c r="E12" s="76"/>
      <c r="F12" s="76"/>
      <c r="G12" s="77"/>
      <c r="H12" s="22"/>
      <c r="I12" s="17"/>
      <c r="J12" s="10">
        <f t="shared" si="1"/>
        <v>0</v>
      </c>
      <c r="L12" s="78"/>
      <c r="M12" s="78"/>
      <c r="N12" s="78"/>
      <c r="O12" s="31"/>
      <c r="P12" s="31"/>
      <c r="Q12" s="2"/>
    </row>
    <row r="13" spans="1:17" x14ac:dyDescent="0.3">
      <c r="A13" s="6"/>
      <c r="B13" s="75"/>
      <c r="C13" s="76"/>
      <c r="D13" s="76"/>
      <c r="E13" s="76"/>
      <c r="F13" s="76"/>
      <c r="G13" s="77"/>
      <c r="H13" s="20"/>
      <c r="I13" s="17"/>
      <c r="J13" s="10">
        <f t="shared" si="1"/>
        <v>0</v>
      </c>
      <c r="L13" s="78"/>
      <c r="M13" s="78"/>
      <c r="N13" s="78"/>
      <c r="O13" s="31"/>
      <c r="P13" s="31"/>
      <c r="Q13" s="2"/>
    </row>
    <row r="14" spans="1:17" x14ac:dyDescent="0.3">
      <c r="A14" s="6"/>
      <c r="B14" s="97"/>
      <c r="C14" s="97"/>
      <c r="D14" s="97"/>
      <c r="E14" s="97"/>
      <c r="F14" s="97"/>
      <c r="G14" s="97"/>
      <c r="H14" s="20"/>
      <c r="I14" s="17"/>
      <c r="J14" s="10">
        <f t="shared" si="1"/>
        <v>0</v>
      </c>
      <c r="L14" s="78"/>
      <c r="M14" s="78"/>
      <c r="N14" s="78"/>
      <c r="O14" s="31"/>
      <c r="P14" s="31"/>
      <c r="Q14" s="2"/>
    </row>
    <row r="15" spans="1:17" ht="16.2" thickBot="1" x14ac:dyDescent="0.35">
      <c r="A15" s="6"/>
      <c r="B15" s="78"/>
      <c r="C15" s="78"/>
      <c r="D15" s="78"/>
      <c r="E15" s="78"/>
      <c r="F15" s="78"/>
      <c r="G15" s="78"/>
      <c r="H15" s="20"/>
      <c r="I15" s="17"/>
      <c r="J15" s="10">
        <f t="shared" si="1"/>
        <v>0</v>
      </c>
      <c r="L15" s="78"/>
      <c r="M15" s="78"/>
      <c r="N15" s="78"/>
      <c r="O15" s="32"/>
      <c r="P15" s="32"/>
      <c r="Q15" s="2"/>
    </row>
    <row r="16" spans="1:17" ht="16.2" thickBot="1" x14ac:dyDescent="0.35">
      <c r="A16" s="6"/>
      <c r="B16" s="88"/>
      <c r="C16" s="88"/>
      <c r="D16" s="88"/>
      <c r="E16" s="88"/>
      <c r="F16" s="88"/>
      <c r="G16" s="88"/>
      <c r="H16" s="20"/>
      <c r="I16" s="17"/>
      <c r="J16" s="10">
        <f t="shared" si="1"/>
        <v>0</v>
      </c>
      <c r="L16" s="119" t="s">
        <v>38</v>
      </c>
      <c r="M16" s="119"/>
      <c r="N16" s="119"/>
      <c r="O16" s="33">
        <f>+SUM(O5:O15)</f>
        <v>0</v>
      </c>
      <c r="P16" s="33">
        <f>+SUM(P5:P15)</f>
        <v>0</v>
      </c>
      <c r="Q16" s="2"/>
    </row>
    <row r="17" spans="1:10" x14ac:dyDescent="0.3">
      <c r="A17" s="6" t="s">
        <v>27</v>
      </c>
      <c r="B17" s="75" t="s">
        <v>26</v>
      </c>
      <c r="C17" s="76"/>
      <c r="D17" s="76"/>
      <c r="E17" s="76"/>
      <c r="F17" s="76"/>
      <c r="G17" s="77"/>
      <c r="H17" s="22"/>
      <c r="I17" s="17"/>
      <c r="J17" s="10">
        <f t="shared" si="1"/>
        <v>0</v>
      </c>
    </row>
    <row r="18" spans="1:10" x14ac:dyDescent="0.3">
      <c r="A18" s="6"/>
      <c r="B18" s="97" t="s">
        <v>28</v>
      </c>
      <c r="C18" s="97"/>
      <c r="D18" s="97"/>
      <c r="E18" s="97"/>
      <c r="F18" s="97"/>
      <c r="G18" s="97"/>
      <c r="H18" s="20"/>
      <c r="I18" s="17"/>
      <c r="J18" s="10">
        <f t="shared" si="1"/>
        <v>0</v>
      </c>
    </row>
    <row r="19" spans="1:10" x14ac:dyDescent="0.3">
      <c r="A19" s="6"/>
      <c r="B19" s="78" t="s">
        <v>39</v>
      </c>
      <c r="C19" s="78"/>
      <c r="D19" s="78"/>
      <c r="E19" s="78"/>
      <c r="F19" s="78"/>
      <c r="G19" s="78"/>
      <c r="H19" s="20"/>
      <c r="I19" s="17"/>
      <c r="J19" s="10">
        <f t="shared" si="1"/>
        <v>0</v>
      </c>
    </row>
    <row r="20" spans="1:10" x14ac:dyDescent="0.3">
      <c r="G20" s="90" t="s">
        <v>24</v>
      </c>
      <c r="H20" s="90"/>
      <c r="I20" s="90"/>
      <c r="J20" s="13">
        <f>SUM(J2:J19)</f>
        <v>0</v>
      </c>
    </row>
    <row r="21" spans="1:10" x14ac:dyDescent="0.3">
      <c r="B21" s="112" t="s">
        <v>29</v>
      </c>
      <c r="C21" s="112"/>
      <c r="D21" s="112"/>
      <c r="E21" s="112"/>
      <c r="F21" s="112"/>
      <c r="G21" s="112"/>
      <c r="J21" s="4"/>
    </row>
    <row r="22" spans="1:10" x14ac:dyDescent="0.3">
      <c r="B22" s="112" t="s">
        <v>30</v>
      </c>
      <c r="C22" s="112"/>
      <c r="D22" s="112"/>
      <c r="E22" s="112"/>
      <c r="F22" s="112"/>
      <c r="G22" s="112"/>
      <c r="J22" s="4"/>
    </row>
    <row r="23" spans="1:10" x14ac:dyDescent="0.3">
      <c r="B23" s="112"/>
      <c r="C23" s="112"/>
      <c r="D23" s="112"/>
      <c r="E23" s="112"/>
      <c r="F23" s="112"/>
      <c r="G23" s="112"/>
    </row>
    <row r="24" spans="1:10" x14ac:dyDescent="0.3">
      <c r="B24" s="112"/>
      <c r="C24" s="112"/>
      <c r="D24" s="112"/>
      <c r="E24" s="112"/>
      <c r="F24" s="112"/>
      <c r="G24" s="112"/>
    </row>
    <row r="25" spans="1:10" x14ac:dyDescent="0.3">
      <c r="B25" s="112"/>
      <c r="C25" s="112"/>
      <c r="D25" s="112"/>
    </row>
    <row r="26" spans="1:10" x14ac:dyDescent="0.3">
      <c r="B26" s="112"/>
      <c r="C26" s="112"/>
      <c r="D26" s="112"/>
    </row>
    <row r="27" spans="1:10" x14ac:dyDescent="0.3">
      <c r="B27" s="112"/>
      <c r="C27" s="112"/>
      <c r="D27" s="112"/>
    </row>
    <row r="28" spans="1:10" x14ac:dyDescent="0.3">
      <c r="B28" s="112"/>
      <c r="C28" s="112"/>
      <c r="D28" s="112"/>
    </row>
    <row r="29" spans="1:10" x14ac:dyDescent="0.3">
      <c r="B29" s="112"/>
      <c r="C29" s="112"/>
      <c r="D29" s="112"/>
    </row>
    <row r="30" spans="1:10" x14ac:dyDescent="0.3">
      <c r="B30" s="112"/>
      <c r="C30" s="112"/>
      <c r="D30" s="112"/>
    </row>
    <row r="31" spans="1:10" x14ac:dyDescent="0.3">
      <c r="B31" s="112"/>
      <c r="C31" s="112"/>
      <c r="D31" s="112"/>
    </row>
    <row r="32" spans="1:10" x14ac:dyDescent="0.3">
      <c r="B32" s="112"/>
      <c r="C32" s="112"/>
      <c r="D32" s="112"/>
    </row>
    <row r="33" spans="2:4" x14ac:dyDescent="0.3">
      <c r="B33" s="112"/>
      <c r="C33" s="112"/>
      <c r="D33" s="112"/>
    </row>
    <row r="34" spans="2:4" x14ac:dyDescent="0.3">
      <c r="B34" s="112"/>
      <c r="C34" s="112"/>
      <c r="D34" s="112"/>
    </row>
    <row r="35" spans="2:4" x14ac:dyDescent="0.3">
      <c r="B35" s="112"/>
      <c r="C35" s="112"/>
      <c r="D35" s="112"/>
    </row>
  </sheetData>
  <customSheetViews>
    <customSheetView guid="{B96D69ED-A122-4B1F-B541-26883FB2A96E}">
      <pageMargins left="0.7" right="0.7" top="0.75" bottom="0.75" header="0.3" footer="0.3"/>
    </customSheetView>
  </customSheetViews>
  <mergeCells count="50">
    <mergeCell ref="B11:G11"/>
    <mergeCell ref="B2:G2"/>
    <mergeCell ref="B3:G3"/>
    <mergeCell ref="B6:G6"/>
    <mergeCell ref="B7:G7"/>
    <mergeCell ref="B1:G1"/>
    <mergeCell ref="B4:G4"/>
    <mergeCell ref="B5:G5"/>
    <mergeCell ref="B9:G9"/>
    <mergeCell ref="B10:G10"/>
    <mergeCell ref="B12:G12"/>
    <mergeCell ref="B13:G13"/>
    <mergeCell ref="B14:G14"/>
    <mergeCell ref="B30:D30"/>
    <mergeCell ref="B8:G8"/>
    <mergeCell ref="B23:G23"/>
    <mergeCell ref="B24:G24"/>
    <mergeCell ref="B19:G19"/>
    <mergeCell ref="G20:I20"/>
    <mergeCell ref="B21:G21"/>
    <mergeCell ref="B22:G22"/>
    <mergeCell ref="B15:G15"/>
    <mergeCell ref="B16:G16"/>
    <mergeCell ref="B17:G17"/>
    <mergeCell ref="B18:G18"/>
    <mergeCell ref="B25:D25"/>
    <mergeCell ref="B34:D34"/>
    <mergeCell ref="B35:D35"/>
    <mergeCell ref="L2:Q2"/>
    <mergeCell ref="L3:N4"/>
    <mergeCell ref="O3:P3"/>
    <mergeCell ref="L5:N5"/>
    <mergeCell ref="L6:N6"/>
    <mergeCell ref="L7:N7"/>
    <mergeCell ref="L8:N8"/>
    <mergeCell ref="L9:N9"/>
    <mergeCell ref="L10:N10"/>
    <mergeCell ref="L11:N11"/>
    <mergeCell ref="L16:N16"/>
    <mergeCell ref="L12:N12"/>
    <mergeCell ref="B26:D26"/>
    <mergeCell ref="B27:D27"/>
    <mergeCell ref="L13:N13"/>
    <mergeCell ref="L14:N14"/>
    <mergeCell ref="L15:N15"/>
    <mergeCell ref="B32:D32"/>
    <mergeCell ref="B33:D33"/>
    <mergeCell ref="B28:D28"/>
    <mergeCell ref="B29:D29"/>
    <mergeCell ref="B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Zákusky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sklad_2</dc:creator>
  <cp:lastModifiedBy>Admin</cp:lastModifiedBy>
  <cp:lastPrinted>2016-02-10T12:31:47Z</cp:lastPrinted>
  <dcterms:created xsi:type="dcterms:W3CDTF">2014-04-28T11:17:16Z</dcterms:created>
  <dcterms:modified xsi:type="dcterms:W3CDTF">2026-10-05T08:15:30Z</dcterms:modified>
</cp:coreProperties>
</file>